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ristosepp/Downloads/"/>
    </mc:Choice>
  </mc:AlternateContent>
  <xr:revisionPtr revIDLastSave="0" documentId="13_ncr:1_{1CCA7038-C0D1-CE41-A97F-8D0CDAC49482}" xr6:coauthVersionLast="36" xr6:coauthVersionMax="47" xr10:uidLastSave="{00000000-0000-0000-0000-000000000000}"/>
  <bookViews>
    <workbookView xWindow="0" yWindow="500" windowWidth="24240" windowHeight="13140" xr2:uid="{7DD75BBD-1287-4B6E-9E8D-7A59DC8E7D88}"/>
  </bookViews>
  <sheets>
    <sheet name="Mehed" sheetId="1" r:id="rId1"/>
    <sheet name="Poisid A" sheetId="3" r:id="rId2"/>
    <sheet name="Poisid B" sheetId="4" r:id="rId3"/>
    <sheet name="Poisid C" sheetId="5" r:id="rId4"/>
    <sheet name="Poisid D" sheetId="6" r:id="rId5"/>
    <sheet name="Poisid E" sheetId="7" r:id="rId6"/>
    <sheet name="Naised" sheetId="2" r:id="rId7"/>
    <sheet name="Tüdrukud A" sheetId="12" r:id="rId8"/>
    <sheet name="Tüdrukud B" sheetId="8" r:id="rId9"/>
    <sheet name="Tüdrukud C" sheetId="9" r:id="rId10"/>
    <sheet name="Tüdrukud D" sheetId="10" r:id="rId11"/>
    <sheet name="Tüdrukud E" sheetId="11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0" l="1"/>
  <c r="I2" i="10"/>
  <c r="I4" i="10"/>
  <c r="J5" i="10"/>
  <c r="M5" i="10" s="1"/>
  <c r="M6" i="11"/>
  <c r="M7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P4" i="5"/>
  <c r="P3" i="5"/>
  <c r="P5" i="5"/>
  <c r="P2" i="5"/>
  <c r="V3" i="12"/>
  <c r="V2" i="12"/>
  <c r="L3" i="10"/>
  <c r="L2" i="10"/>
  <c r="L4" i="10"/>
  <c r="L5" i="10"/>
  <c r="T5" i="2"/>
  <c r="T6" i="2"/>
  <c r="W6" i="2" s="1"/>
  <c r="T7" i="2"/>
  <c r="W7" i="2" s="1"/>
  <c r="T8" i="2"/>
  <c r="T9" i="2"/>
  <c r="T10" i="2"/>
  <c r="W10" i="2" s="1"/>
  <c r="T11" i="2"/>
  <c r="W11" i="2" s="1"/>
  <c r="T12" i="2"/>
  <c r="T13" i="2"/>
  <c r="T14" i="2"/>
  <c r="W14" i="2" s="1"/>
  <c r="T15" i="2"/>
  <c r="W15" i="2" s="1"/>
  <c r="T16" i="2"/>
  <c r="T17" i="2"/>
  <c r="T18" i="2"/>
  <c r="W18" i="2" s="1"/>
  <c r="T19" i="2"/>
  <c r="T20" i="2"/>
  <c r="T21" i="2"/>
  <c r="L7" i="6"/>
  <c r="L2" i="6"/>
  <c r="L3" i="6"/>
  <c r="L4" i="6"/>
  <c r="L5" i="6"/>
  <c r="L8" i="6"/>
  <c r="L6" i="6"/>
  <c r="L9" i="6"/>
  <c r="N4" i="5"/>
  <c r="N3" i="5"/>
  <c r="N7" i="5"/>
  <c r="N5" i="5"/>
  <c r="N6" i="5"/>
  <c r="N2" i="5"/>
  <c r="L11" i="5"/>
  <c r="L8" i="5"/>
  <c r="L4" i="5"/>
  <c r="L3" i="5"/>
  <c r="L7" i="5"/>
  <c r="L9" i="5"/>
  <c r="L5" i="5"/>
  <c r="L6" i="5"/>
  <c r="L10" i="5"/>
  <c r="L2" i="5"/>
  <c r="P7" i="4"/>
  <c r="P8" i="4"/>
  <c r="P6" i="4"/>
  <c r="P5" i="4"/>
  <c r="P12" i="4"/>
  <c r="P2" i="4"/>
  <c r="P13" i="4"/>
  <c r="P4" i="4"/>
  <c r="P14" i="4"/>
  <c r="P9" i="4"/>
  <c r="P10" i="4"/>
  <c r="P11" i="4"/>
  <c r="P3" i="4"/>
  <c r="N7" i="4"/>
  <c r="N8" i="4"/>
  <c r="N6" i="4"/>
  <c r="N5" i="4"/>
  <c r="N12" i="4"/>
  <c r="N2" i="4"/>
  <c r="N13" i="4"/>
  <c r="N4" i="4"/>
  <c r="N9" i="4"/>
  <c r="N10" i="4"/>
  <c r="N11" i="4"/>
  <c r="N3" i="4"/>
  <c r="L3" i="4"/>
  <c r="L7" i="4"/>
  <c r="L8" i="4"/>
  <c r="L6" i="4"/>
  <c r="L5" i="4"/>
  <c r="L12" i="4"/>
  <c r="L2" i="4"/>
  <c r="L13" i="4"/>
  <c r="L4" i="4"/>
  <c r="L15" i="4"/>
  <c r="L14" i="4"/>
  <c r="L16" i="4"/>
  <c r="L9" i="4"/>
  <c r="L10" i="4"/>
  <c r="L11" i="4"/>
  <c r="L17" i="4"/>
  <c r="V2" i="1"/>
  <c r="V6" i="1"/>
  <c r="V4" i="1"/>
  <c r="V3" i="1"/>
  <c r="V5" i="1"/>
  <c r="V7" i="1"/>
  <c r="V3" i="2"/>
  <c r="V2" i="2"/>
  <c r="V4" i="2"/>
  <c r="L4" i="11"/>
  <c r="L2" i="11"/>
  <c r="L5" i="11"/>
  <c r="L3" i="11"/>
  <c r="L5" i="9"/>
  <c r="L8" i="9"/>
  <c r="L3" i="9"/>
  <c r="L9" i="9"/>
  <c r="L4" i="9"/>
  <c r="L10" i="9"/>
  <c r="L2" i="9"/>
  <c r="L6" i="9"/>
  <c r="L7" i="9"/>
  <c r="L5" i="8"/>
  <c r="L6" i="8"/>
  <c r="L3" i="8"/>
  <c r="L2" i="8"/>
  <c r="L4" i="8"/>
  <c r="L3" i="7"/>
  <c r="L5" i="7"/>
  <c r="L4" i="7"/>
  <c r="L6" i="7"/>
  <c r="L2" i="7"/>
  <c r="V4" i="3"/>
  <c r="V3" i="3"/>
  <c r="V5" i="3"/>
  <c r="V2" i="3"/>
  <c r="W21" i="12"/>
  <c r="S21" i="12"/>
  <c r="N21" i="12"/>
  <c r="J21" i="12"/>
  <c r="W20" i="12"/>
  <c r="S20" i="12"/>
  <c r="N20" i="12"/>
  <c r="O20" i="12" s="1"/>
  <c r="J20" i="12"/>
  <c r="W19" i="12"/>
  <c r="S19" i="12"/>
  <c r="N19" i="12"/>
  <c r="J19" i="12"/>
  <c r="W18" i="12"/>
  <c r="S18" i="12"/>
  <c r="N18" i="12"/>
  <c r="J18" i="12"/>
  <c r="W17" i="12"/>
  <c r="S17" i="12"/>
  <c r="N17" i="12"/>
  <c r="O17" i="12" s="1"/>
  <c r="J17" i="12"/>
  <c r="W16" i="12"/>
  <c r="S16" i="12"/>
  <c r="O16" i="12"/>
  <c r="N16" i="12"/>
  <c r="J16" i="12"/>
  <c r="W15" i="12"/>
  <c r="S15" i="12"/>
  <c r="N15" i="12"/>
  <c r="J15" i="12"/>
  <c r="O15" i="12" s="1"/>
  <c r="W14" i="12"/>
  <c r="S14" i="12"/>
  <c r="N14" i="12"/>
  <c r="J14" i="12"/>
  <c r="O14" i="12" s="1"/>
  <c r="W13" i="12"/>
  <c r="S13" i="12"/>
  <c r="N13" i="12"/>
  <c r="J13" i="12"/>
  <c r="W12" i="12"/>
  <c r="S12" i="12"/>
  <c r="N12" i="12"/>
  <c r="J12" i="12"/>
  <c r="O12" i="12" s="1"/>
  <c r="W11" i="12"/>
  <c r="S11" i="12"/>
  <c r="N11" i="12"/>
  <c r="J11" i="12"/>
  <c r="O11" i="12" s="1"/>
  <c r="W10" i="12"/>
  <c r="S10" i="12"/>
  <c r="N10" i="12"/>
  <c r="J10" i="12"/>
  <c r="O10" i="12" s="1"/>
  <c r="W9" i="12"/>
  <c r="S9" i="12"/>
  <c r="N9" i="12"/>
  <c r="J9" i="12"/>
  <c r="W8" i="12"/>
  <c r="S8" i="12"/>
  <c r="N8" i="12"/>
  <c r="J8" i="12"/>
  <c r="O8" i="12" s="1"/>
  <c r="W7" i="12"/>
  <c r="S7" i="12"/>
  <c r="N7" i="12"/>
  <c r="J7" i="12"/>
  <c r="O7" i="12" s="1"/>
  <c r="W6" i="12"/>
  <c r="S6" i="12"/>
  <c r="N6" i="12"/>
  <c r="J6" i="12"/>
  <c r="O6" i="12" s="1"/>
  <c r="W5" i="12"/>
  <c r="S5" i="12"/>
  <c r="N5" i="12"/>
  <c r="J5" i="12"/>
  <c r="W4" i="12"/>
  <c r="S4" i="12"/>
  <c r="N4" i="12"/>
  <c r="J4" i="12"/>
  <c r="S2" i="12"/>
  <c r="N2" i="12"/>
  <c r="J2" i="12"/>
  <c r="S3" i="12"/>
  <c r="N3" i="12"/>
  <c r="J3" i="12"/>
  <c r="O3" i="12" s="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2" i="11"/>
  <c r="I4" i="11"/>
  <c r="I3" i="11"/>
  <c r="N3" i="3"/>
  <c r="N5" i="3"/>
  <c r="N4" i="3"/>
  <c r="N6" i="3"/>
  <c r="N7" i="3"/>
  <c r="N8" i="3"/>
  <c r="N9" i="3"/>
  <c r="N10" i="3"/>
  <c r="N11" i="3"/>
  <c r="O11" i="3" s="1"/>
  <c r="N12" i="3"/>
  <c r="N13" i="3"/>
  <c r="N14" i="3"/>
  <c r="N15" i="3"/>
  <c r="N16" i="3"/>
  <c r="N17" i="3"/>
  <c r="N18" i="3"/>
  <c r="N19" i="3"/>
  <c r="N20" i="3"/>
  <c r="N2" i="3"/>
  <c r="J3" i="3"/>
  <c r="J5" i="3"/>
  <c r="J4" i="3"/>
  <c r="J6" i="3"/>
  <c r="J7" i="3"/>
  <c r="J8" i="3"/>
  <c r="J9" i="3"/>
  <c r="J10" i="3"/>
  <c r="J11" i="3"/>
  <c r="J12" i="3"/>
  <c r="J13" i="3"/>
  <c r="J14" i="3"/>
  <c r="J15" i="3"/>
  <c r="O15" i="3" s="1"/>
  <c r="J16" i="3"/>
  <c r="J17" i="3"/>
  <c r="J18" i="3"/>
  <c r="O18" i="3" s="1"/>
  <c r="J19" i="3"/>
  <c r="J20" i="3"/>
  <c r="J2" i="3"/>
  <c r="N2" i="2"/>
  <c r="N3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4" i="2"/>
  <c r="J2" i="2"/>
  <c r="O2" i="2" s="1"/>
  <c r="J3" i="2"/>
  <c r="J5" i="2"/>
  <c r="O5" i="2" s="1"/>
  <c r="J6" i="2"/>
  <c r="J7" i="2"/>
  <c r="O7" i="2" s="1"/>
  <c r="J8" i="2"/>
  <c r="O8" i="2" s="1"/>
  <c r="J9" i="2"/>
  <c r="O9" i="2" s="1"/>
  <c r="J10" i="2"/>
  <c r="J11" i="2"/>
  <c r="J12" i="2"/>
  <c r="O12" i="2" s="1"/>
  <c r="J13" i="2"/>
  <c r="O13" i="2" s="1"/>
  <c r="J14" i="2"/>
  <c r="J15" i="2"/>
  <c r="O15" i="2" s="1"/>
  <c r="J16" i="2"/>
  <c r="O16" i="2" s="1"/>
  <c r="J17" i="2"/>
  <c r="O17" i="2" s="1"/>
  <c r="J18" i="2"/>
  <c r="J19" i="2"/>
  <c r="J20" i="2"/>
  <c r="O20" i="2" s="1"/>
  <c r="J21" i="2"/>
  <c r="O21" i="2" s="1"/>
  <c r="J4" i="2"/>
  <c r="N6" i="1"/>
  <c r="N4" i="1"/>
  <c r="N3" i="1"/>
  <c r="N5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J6" i="1"/>
  <c r="J4" i="1"/>
  <c r="J3" i="1"/>
  <c r="J5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N2" i="1"/>
  <c r="J2" i="1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J2" i="10"/>
  <c r="M2" i="10" s="1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M11" i="9"/>
  <c r="M12" i="9"/>
  <c r="M13" i="9"/>
  <c r="M14" i="9"/>
  <c r="M15" i="9"/>
  <c r="M16" i="9"/>
  <c r="M17" i="9"/>
  <c r="M18" i="9"/>
  <c r="M19" i="9"/>
  <c r="M20" i="9"/>
  <c r="M21" i="9"/>
  <c r="I5" i="9"/>
  <c r="I8" i="9"/>
  <c r="I3" i="9"/>
  <c r="I9" i="9"/>
  <c r="I4" i="9"/>
  <c r="I10" i="9"/>
  <c r="I2" i="9"/>
  <c r="I6" i="9"/>
  <c r="I11" i="9"/>
  <c r="I12" i="9"/>
  <c r="I13" i="9"/>
  <c r="I14" i="9"/>
  <c r="I15" i="9"/>
  <c r="I16" i="9"/>
  <c r="I17" i="9"/>
  <c r="I18" i="9"/>
  <c r="I19" i="9"/>
  <c r="I20" i="9"/>
  <c r="I21" i="9"/>
  <c r="I7" i="9"/>
  <c r="I5" i="8"/>
  <c r="I6" i="8"/>
  <c r="I3" i="8"/>
  <c r="I2" i="8"/>
  <c r="I7" i="8"/>
  <c r="J7" i="8" s="1"/>
  <c r="M7" i="8" s="1"/>
  <c r="I8" i="8"/>
  <c r="J8" i="8" s="1"/>
  <c r="M8" i="8" s="1"/>
  <c r="I9" i="8"/>
  <c r="J9" i="8" s="1"/>
  <c r="M9" i="8" s="1"/>
  <c r="I10" i="8"/>
  <c r="J10" i="8" s="1"/>
  <c r="M10" i="8" s="1"/>
  <c r="I11" i="8"/>
  <c r="J11" i="8" s="1"/>
  <c r="M11" i="8" s="1"/>
  <c r="I12" i="8"/>
  <c r="J12" i="8" s="1"/>
  <c r="M12" i="8" s="1"/>
  <c r="I13" i="8"/>
  <c r="J13" i="8" s="1"/>
  <c r="M13" i="8" s="1"/>
  <c r="I14" i="8"/>
  <c r="J14" i="8" s="1"/>
  <c r="M14" i="8" s="1"/>
  <c r="I15" i="8"/>
  <c r="J15" i="8" s="1"/>
  <c r="M15" i="8" s="1"/>
  <c r="I16" i="8"/>
  <c r="J16" i="8" s="1"/>
  <c r="M16" i="8" s="1"/>
  <c r="I17" i="8"/>
  <c r="J17" i="8" s="1"/>
  <c r="M17" i="8" s="1"/>
  <c r="I18" i="8"/>
  <c r="J18" i="8" s="1"/>
  <c r="M18" i="8" s="1"/>
  <c r="I19" i="8"/>
  <c r="J19" i="8" s="1"/>
  <c r="M19" i="8" s="1"/>
  <c r="I20" i="8"/>
  <c r="J20" i="8" s="1"/>
  <c r="M20" i="8" s="1"/>
  <c r="I4" i="8"/>
  <c r="I3" i="7"/>
  <c r="I5" i="7"/>
  <c r="I4" i="7"/>
  <c r="I6" i="7"/>
  <c r="I7" i="7"/>
  <c r="J7" i="7" s="1"/>
  <c r="M7" i="7" s="1"/>
  <c r="I8" i="7"/>
  <c r="J8" i="7" s="1"/>
  <c r="M8" i="7" s="1"/>
  <c r="I9" i="7"/>
  <c r="J9" i="7" s="1"/>
  <c r="M9" i="7" s="1"/>
  <c r="I10" i="7"/>
  <c r="J10" i="7" s="1"/>
  <c r="M10" i="7" s="1"/>
  <c r="I11" i="7"/>
  <c r="J11" i="7" s="1"/>
  <c r="M11" i="7" s="1"/>
  <c r="I12" i="7"/>
  <c r="J12" i="7" s="1"/>
  <c r="M12" i="7" s="1"/>
  <c r="I13" i="7"/>
  <c r="J13" i="7" s="1"/>
  <c r="M13" i="7" s="1"/>
  <c r="I14" i="7"/>
  <c r="J14" i="7" s="1"/>
  <c r="M14" i="7" s="1"/>
  <c r="I15" i="7"/>
  <c r="J15" i="7" s="1"/>
  <c r="M15" i="7" s="1"/>
  <c r="I16" i="7"/>
  <c r="J16" i="7" s="1"/>
  <c r="M16" i="7" s="1"/>
  <c r="I17" i="7"/>
  <c r="J17" i="7" s="1"/>
  <c r="M17" i="7" s="1"/>
  <c r="I18" i="7"/>
  <c r="J18" i="7" s="1"/>
  <c r="M18" i="7" s="1"/>
  <c r="I19" i="7"/>
  <c r="J19" i="7" s="1"/>
  <c r="M19" i="7" s="1"/>
  <c r="I20" i="7"/>
  <c r="J20" i="7" s="1"/>
  <c r="M20" i="7" s="1"/>
  <c r="I21" i="7"/>
  <c r="J21" i="7" s="1"/>
  <c r="M21" i="7" s="1"/>
  <c r="I2" i="7"/>
  <c r="M10" i="6"/>
  <c r="M11" i="6"/>
  <c r="M12" i="6"/>
  <c r="M13" i="6"/>
  <c r="M14" i="6"/>
  <c r="M15" i="6"/>
  <c r="M16" i="6"/>
  <c r="M17" i="6"/>
  <c r="M18" i="6"/>
  <c r="M19" i="6"/>
  <c r="M20" i="6"/>
  <c r="M21" i="6"/>
  <c r="I7" i="6"/>
  <c r="I2" i="6"/>
  <c r="I3" i="6"/>
  <c r="I4" i="6"/>
  <c r="I5" i="6"/>
  <c r="I8" i="6"/>
  <c r="I6" i="6"/>
  <c r="I10" i="6"/>
  <c r="I11" i="6"/>
  <c r="I12" i="6"/>
  <c r="I13" i="6"/>
  <c r="I14" i="6"/>
  <c r="I15" i="6"/>
  <c r="I16" i="6"/>
  <c r="I17" i="6"/>
  <c r="I18" i="6"/>
  <c r="I19" i="6"/>
  <c r="I20" i="6"/>
  <c r="I21" i="6"/>
  <c r="I9" i="6"/>
  <c r="Q12" i="5"/>
  <c r="Q13" i="5"/>
  <c r="Q14" i="5"/>
  <c r="Q15" i="5"/>
  <c r="Q16" i="5"/>
  <c r="Q17" i="5"/>
  <c r="Q18" i="5"/>
  <c r="Q19" i="5"/>
  <c r="I11" i="5"/>
  <c r="I8" i="5"/>
  <c r="I4" i="5"/>
  <c r="I3" i="5"/>
  <c r="I7" i="5"/>
  <c r="I9" i="5"/>
  <c r="I5" i="5"/>
  <c r="I6" i="5"/>
  <c r="I10" i="5"/>
  <c r="I12" i="5"/>
  <c r="I13" i="5"/>
  <c r="I14" i="5"/>
  <c r="I15" i="5"/>
  <c r="I16" i="5"/>
  <c r="I17" i="5"/>
  <c r="I18" i="5"/>
  <c r="I19" i="5"/>
  <c r="I2" i="5"/>
  <c r="Q18" i="4"/>
  <c r="Q19" i="4"/>
  <c r="Q20" i="4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S3" i="3"/>
  <c r="S5" i="3"/>
  <c r="S4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" i="3"/>
  <c r="W5" i="2"/>
  <c r="W8" i="2"/>
  <c r="W9" i="2"/>
  <c r="W12" i="2"/>
  <c r="W13" i="2"/>
  <c r="W16" i="2"/>
  <c r="W17" i="2"/>
  <c r="W19" i="2"/>
  <c r="W20" i="2"/>
  <c r="W21" i="2"/>
  <c r="S2" i="2"/>
  <c r="S3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4" i="2"/>
  <c r="S6" i="1"/>
  <c r="S4" i="1"/>
  <c r="S3" i="1"/>
  <c r="S5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" i="1"/>
  <c r="I7" i="4"/>
  <c r="I8" i="4"/>
  <c r="I6" i="4"/>
  <c r="I5" i="4"/>
  <c r="I12" i="4"/>
  <c r="I2" i="4"/>
  <c r="I13" i="4"/>
  <c r="I4" i="4"/>
  <c r="I15" i="4"/>
  <c r="I14" i="4"/>
  <c r="I16" i="4"/>
  <c r="I9" i="4"/>
  <c r="I10" i="4"/>
  <c r="I11" i="4"/>
  <c r="I17" i="4"/>
  <c r="I18" i="4"/>
  <c r="I19" i="4"/>
  <c r="I20" i="4"/>
  <c r="I3" i="4"/>
  <c r="O7" i="3"/>
  <c r="O19" i="2"/>
  <c r="O11" i="2"/>
  <c r="P3" i="12" l="1"/>
  <c r="W3" i="12" s="1"/>
  <c r="T4" i="2"/>
  <c r="J2" i="7"/>
  <c r="J17" i="4"/>
  <c r="J11" i="4"/>
  <c r="Q11" i="4" s="1"/>
  <c r="J10" i="4"/>
  <c r="Q10" i="4" s="1"/>
  <c r="J9" i="6"/>
  <c r="J6" i="6"/>
  <c r="J3" i="6"/>
  <c r="J8" i="6"/>
  <c r="M8" i="6" s="1"/>
  <c r="J2" i="6"/>
  <c r="M2" i="6" s="1"/>
  <c r="J5" i="6"/>
  <c r="M5" i="6" s="1"/>
  <c r="J7" i="6"/>
  <c r="M7" i="6" s="1"/>
  <c r="J4" i="6"/>
  <c r="M4" i="6" s="1"/>
  <c r="T3" i="1"/>
  <c r="T4" i="1"/>
  <c r="T7" i="1"/>
  <c r="T6" i="1"/>
  <c r="T5" i="1"/>
  <c r="T2" i="1"/>
  <c r="J2" i="5"/>
  <c r="Q2" i="5" s="1"/>
  <c r="J5" i="5"/>
  <c r="Q5" i="5" s="1"/>
  <c r="J4" i="5"/>
  <c r="Q4" i="5" s="1"/>
  <c r="J9" i="5"/>
  <c r="Q9" i="5" s="1"/>
  <c r="J8" i="5"/>
  <c r="Q8" i="5" s="1"/>
  <c r="J10" i="5"/>
  <c r="Q10" i="5" s="1"/>
  <c r="J7" i="5"/>
  <c r="Q7" i="5" s="1"/>
  <c r="J11" i="5"/>
  <c r="Q11" i="5" s="1"/>
  <c r="J6" i="5"/>
  <c r="Q6" i="5" s="1"/>
  <c r="J3" i="5"/>
  <c r="Q3" i="5" s="1"/>
  <c r="J5" i="11"/>
  <c r="M5" i="11" s="1"/>
  <c r="J4" i="7"/>
  <c r="M2" i="7"/>
  <c r="J5" i="7"/>
  <c r="M5" i="7" s="1"/>
  <c r="J3" i="7"/>
  <c r="M3" i="7" s="1"/>
  <c r="M4" i="7"/>
  <c r="J6" i="7"/>
  <c r="M6" i="7" s="1"/>
  <c r="T4" i="3"/>
  <c r="T5" i="3"/>
  <c r="T3" i="3"/>
  <c r="T3" i="2"/>
  <c r="T2" i="2"/>
  <c r="J3" i="10"/>
  <c r="M3" i="10" s="1"/>
  <c r="J4" i="10"/>
  <c r="J6" i="9"/>
  <c r="J2" i="8"/>
  <c r="M2" i="8" s="1"/>
  <c r="O2" i="12"/>
  <c r="P2" i="12" s="1"/>
  <c r="W2" i="12" s="1"/>
  <c r="O3" i="2"/>
  <c r="O3" i="3"/>
  <c r="M6" i="6"/>
  <c r="J2" i="11"/>
  <c r="M2" i="11" s="1"/>
  <c r="J3" i="11"/>
  <c r="M3" i="11" s="1"/>
  <c r="J4" i="11"/>
  <c r="M4" i="11" s="1"/>
  <c r="J2" i="9"/>
  <c r="J10" i="9"/>
  <c r="M10" i="9" s="1"/>
  <c r="J4" i="9"/>
  <c r="M4" i="9" s="1"/>
  <c r="J7" i="9"/>
  <c r="M7" i="9" s="1"/>
  <c r="J9" i="9"/>
  <c r="M9" i="9" s="1"/>
  <c r="J5" i="9"/>
  <c r="M5" i="9" s="1"/>
  <c r="J3" i="9"/>
  <c r="M3" i="9" s="1"/>
  <c r="J8" i="9"/>
  <c r="M8" i="9" s="1"/>
  <c r="J5" i="8"/>
  <c r="M5" i="8" s="1"/>
  <c r="J4" i="8"/>
  <c r="J3" i="8"/>
  <c r="M3" i="8" s="1"/>
  <c r="J6" i="8"/>
  <c r="M6" i="8" s="1"/>
  <c r="M3" i="6"/>
  <c r="M9" i="6"/>
  <c r="J15" i="4"/>
  <c r="J9" i="4"/>
  <c r="Q9" i="4" s="1"/>
  <c r="J16" i="4"/>
  <c r="Q16" i="4" s="1"/>
  <c r="J14" i="4"/>
  <c r="Q14" i="4" s="1"/>
  <c r="J4" i="4"/>
  <c r="Q4" i="4" s="1"/>
  <c r="J13" i="4"/>
  <c r="Q13" i="4" s="1"/>
  <c r="J2" i="4"/>
  <c r="Q17" i="4"/>
  <c r="J12" i="4"/>
  <c r="J5" i="4"/>
  <c r="Q5" i="4" s="1"/>
  <c r="J8" i="4"/>
  <c r="Q8" i="4" s="1"/>
  <c r="J7" i="4"/>
  <c r="Q7" i="4" s="1"/>
  <c r="J6" i="4"/>
  <c r="Q6" i="4" s="1"/>
  <c r="J3" i="4"/>
  <c r="Q3" i="4" s="1"/>
  <c r="Q2" i="4"/>
  <c r="Q15" i="4"/>
  <c r="Q12" i="4"/>
  <c r="T2" i="3"/>
  <c r="O19" i="1"/>
  <c r="P19" i="1" s="1"/>
  <c r="W19" i="1" s="1"/>
  <c r="X19" i="1" s="1"/>
  <c r="O7" i="1"/>
  <c r="O20" i="1"/>
  <c r="P20" i="1" s="1"/>
  <c r="W20" i="1" s="1"/>
  <c r="X20" i="1" s="1"/>
  <c r="O4" i="1"/>
  <c r="O14" i="3"/>
  <c r="O10" i="3"/>
  <c r="O6" i="3"/>
  <c r="O17" i="3"/>
  <c r="O9" i="3"/>
  <c r="O4" i="3"/>
  <c r="O4" i="12"/>
  <c r="O5" i="12"/>
  <c r="O21" i="12"/>
  <c r="O9" i="12"/>
  <c r="O13" i="12"/>
  <c r="O18" i="12"/>
  <c r="O19" i="12"/>
  <c r="O13" i="3"/>
  <c r="O15" i="1"/>
  <c r="P15" i="1" s="1"/>
  <c r="W15" i="1" s="1"/>
  <c r="X15" i="1" s="1"/>
  <c r="O6" i="1"/>
  <c r="O3" i="1"/>
  <c r="O11" i="1"/>
  <c r="P11" i="1" s="1"/>
  <c r="W11" i="1" s="1"/>
  <c r="X11" i="1" s="1"/>
  <c r="O16" i="3"/>
  <c r="O12" i="3"/>
  <c r="O8" i="3"/>
  <c r="O5" i="3"/>
  <c r="O2" i="3"/>
  <c r="O5" i="1"/>
  <c r="O19" i="3"/>
  <c r="O4" i="2"/>
  <c r="O6" i="2"/>
  <c r="O10" i="2"/>
  <c r="O14" i="2"/>
  <c r="O18" i="2"/>
  <c r="O20" i="3"/>
  <c r="O16" i="1"/>
  <c r="P16" i="1" s="1"/>
  <c r="W16" i="1" s="1"/>
  <c r="X16" i="1" s="1"/>
  <c r="O12" i="1"/>
  <c r="P12" i="1" s="1"/>
  <c r="W12" i="1" s="1"/>
  <c r="X12" i="1" s="1"/>
  <c r="O8" i="1"/>
  <c r="P8" i="1" s="1"/>
  <c r="W8" i="1" s="1"/>
  <c r="X8" i="1" s="1"/>
  <c r="O2" i="1"/>
  <c r="O18" i="1"/>
  <c r="P18" i="1" s="1"/>
  <c r="W18" i="1" s="1"/>
  <c r="X18" i="1" s="1"/>
  <c r="O14" i="1"/>
  <c r="P14" i="1" s="1"/>
  <c r="W14" i="1" s="1"/>
  <c r="X14" i="1" s="1"/>
  <c r="O10" i="1"/>
  <c r="P10" i="1" s="1"/>
  <c r="W10" i="1" s="1"/>
  <c r="X10" i="1" s="1"/>
  <c r="O17" i="1"/>
  <c r="P17" i="1" s="1"/>
  <c r="W17" i="1" s="1"/>
  <c r="X17" i="1" s="1"/>
  <c r="O13" i="1"/>
  <c r="P13" i="1" s="1"/>
  <c r="W13" i="1" s="1"/>
  <c r="X13" i="1" s="1"/>
  <c r="O9" i="1"/>
  <c r="P9" i="1" s="1"/>
  <c r="W9" i="1" s="1"/>
  <c r="X9" i="1" s="1"/>
  <c r="P4" i="2" l="1"/>
  <c r="W4" i="2" s="1"/>
  <c r="R17" i="4"/>
  <c r="M4" i="10"/>
  <c r="M2" i="9"/>
  <c r="M6" i="9"/>
  <c r="R9" i="5"/>
  <c r="R10" i="5"/>
  <c r="R4" i="5"/>
  <c r="N3" i="11"/>
  <c r="N5" i="7"/>
  <c r="N6" i="7"/>
  <c r="N2" i="7"/>
  <c r="N4" i="7"/>
  <c r="N3" i="7"/>
  <c r="P4" i="1"/>
  <c r="P3" i="1"/>
  <c r="W3" i="1" s="1"/>
  <c r="P2" i="1"/>
  <c r="W2" i="1" s="1"/>
  <c r="P5" i="1"/>
  <c r="W5" i="1" s="1"/>
  <c r="P6" i="1"/>
  <c r="P7" i="1"/>
  <c r="W7" i="1" s="1"/>
  <c r="R16" i="4"/>
  <c r="R11" i="4"/>
  <c r="R9" i="4"/>
  <c r="R15" i="4"/>
  <c r="R10" i="4"/>
  <c r="R7" i="4"/>
  <c r="R14" i="4"/>
  <c r="R4" i="4"/>
  <c r="R13" i="4"/>
  <c r="R2" i="4"/>
  <c r="R12" i="4"/>
  <c r="R5" i="4"/>
  <c r="R6" i="4"/>
  <c r="R8" i="4"/>
  <c r="N4" i="11"/>
  <c r="N2" i="11"/>
  <c r="N5" i="9"/>
  <c r="M4" i="8"/>
  <c r="N2" i="8" s="1"/>
  <c r="P2" i="2"/>
  <c r="W2" i="2" s="1"/>
  <c r="P3" i="2"/>
  <c r="W3" i="2" s="1"/>
  <c r="R6" i="5"/>
  <c r="R5" i="5"/>
  <c r="R7" i="5"/>
  <c r="R3" i="5"/>
  <c r="R2" i="5"/>
  <c r="R8" i="5"/>
  <c r="R11" i="5"/>
  <c r="P4" i="3"/>
  <c r="W4" i="3" s="1"/>
  <c r="N6" i="6"/>
  <c r="N8" i="6"/>
  <c r="N4" i="6"/>
  <c r="N7" i="6"/>
  <c r="N2" i="6"/>
  <c r="N9" i="6"/>
  <c r="P5" i="3"/>
  <c r="P2" i="3"/>
  <c r="P3" i="3"/>
  <c r="W6" i="1"/>
  <c r="W4" i="1"/>
  <c r="N10" i="9" l="1"/>
  <c r="N4" i="10"/>
  <c r="N2" i="10"/>
  <c r="N5" i="10"/>
  <c r="N5" i="8"/>
  <c r="N6" i="8"/>
  <c r="N9" i="9"/>
  <c r="N4" i="9"/>
  <c r="N3" i="9"/>
  <c r="N8" i="9"/>
  <c r="N6" i="9"/>
  <c r="N7" i="9"/>
  <c r="N2" i="9"/>
  <c r="X7" i="1"/>
  <c r="X5" i="1"/>
  <c r="N4" i="8"/>
  <c r="X3" i="2"/>
  <c r="X4" i="2"/>
  <c r="X2" i="2"/>
  <c r="W5" i="3"/>
  <c r="W2" i="3"/>
  <c r="W3" i="3"/>
  <c r="X4" i="1"/>
  <c r="X2" i="1"/>
  <c r="X6" i="1"/>
  <c r="X3" i="1"/>
  <c r="X3" i="3" l="1"/>
  <c r="X5" i="3"/>
  <c r="X2" i="3"/>
</calcChain>
</file>

<file path=xl/sharedStrings.xml><?xml version="1.0" encoding="utf-8"?>
<sst xmlns="http://schemas.openxmlformats.org/spreadsheetml/2006/main" count="340" uniqueCount="108">
  <si>
    <t>Nimi</t>
  </si>
  <si>
    <t>kehakaal</t>
  </si>
  <si>
    <t>number</t>
  </si>
  <si>
    <t>Maks. Surumine</t>
  </si>
  <si>
    <t>Maks. tõmme</t>
  </si>
  <si>
    <t>2' surumine</t>
  </si>
  <si>
    <t>2'tõmme</t>
  </si>
  <si>
    <t>tõm./kaal</t>
  </si>
  <si>
    <t xml:space="preserve">jooks 1500m </t>
  </si>
  <si>
    <t>tulemus</t>
  </si>
  <si>
    <t>lõppkoht</t>
  </si>
  <si>
    <t>punktid</t>
  </si>
  <si>
    <t>Punktid kokku</t>
  </si>
  <si>
    <t>rippes kätekõverdused</t>
  </si>
  <si>
    <t>jalgade tõsted</t>
  </si>
  <si>
    <t>Maks.tulemus/kehakaal</t>
  </si>
  <si>
    <t>Mak.tulemus/kehakaal</t>
  </si>
  <si>
    <t>sur.+tõm./kaal</t>
  </si>
  <si>
    <t>sünniaasta</t>
  </si>
  <si>
    <t>Joosep Karlson</t>
  </si>
  <si>
    <t>klubi</t>
  </si>
  <si>
    <t>Anna Drušinova</t>
  </si>
  <si>
    <t>Pärnu Kalev/AK</t>
  </si>
  <si>
    <t>Markus Tugevus</t>
  </si>
  <si>
    <t>Fred Kahu</t>
  </si>
  <si>
    <t>Vladyslav Kapinos</t>
  </si>
  <si>
    <t>Veiko Aasmaa</t>
  </si>
  <si>
    <t>Karl Juhan Puidet</t>
  </si>
  <si>
    <t>Adrian Sutt</t>
  </si>
  <si>
    <t>Carola Mitt</t>
  </si>
  <si>
    <t>Pärnu SK/AK</t>
  </si>
  <si>
    <t>Loore-Lisanna Teras</t>
  </si>
  <si>
    <t>Ene-Ly Leppik</t>
  </si>
  <si>
    <t>Kateryna Kapinos</t>
  </si>
  <si>
    <t>TÜASK/Pärnu AK</t>
  </si>
  <si>
    <t>Aleksei Olenin</t>
  </si>
  <si>
    <t>Narva</t>
  </si>
  <si>
    <t>Jelizaveta Fedorova</t>
  </si>
  <si>
    <t>Ruslan Lisienko</t>
  </si>
  <si>
    <t>Makar Jerjemin</t>
  </si>
  <si>
    <t>Zahar Jerjemin</t>
  </si>
  <si>
    <t>Aleksei Pomaznev</t>
  </si>
  <si>
    <t>Aleks Jurjev</t>
  </si>
  <si>
    <t>Sofija Federova</t>
  </si>
  <si>
    <t>Mihhail Issakov</t>
  </si>
  <si>
    <t>Aleksander Bespalov</t>
  </si>
  <si>
    <t>Maksim Minin</t>
  </si>
  <si>
    <t>Saveli Fedorov</t>
  </si>
  <si>
    <t>Aleksandra Pagi</t>
  </si>
  <si>
    <t>JasperBecker</t>
  </si>
  <si>
    <t>Viljandi</t>
  </si>
  <si>
    <t>Isabella Becker</t>
  </si>
  <si>
    <t>Joonas Vähesoo</t>
  </si>
  <si>
    <t>Pirita</t>
  </si>
  <si>
    <t>Alexander Pekhenko</t>
  </si>
  <si>
    <t>Oliver Truus</t>
  </si>
  <si>
    <t>Emajõe AK</t>
  </si>
  <si>
    <t>Rem Samsonov</t>
  </si>
  <si>
    <t>Põhjakotkas</t>
  </si>
  <si>
    <t>Annika Peensalu</t>
  </si>
  <si>
    <t>Jaroslav Kerimov</t>
  </si>
  <si>
    <t>Sofia Matvijenko</t>
  </si>
  <si>
    <t>Siim Sildveer</t>
  </si>
  <si>
    <t>Pavel Zadoroznoi</t>
  </si>
  <si>
    <t>Viktoria Raszinkova</t>
  </si>
  <si>
    <t>Deniss Tihhomirov</t>
  </si>
  <si>
    <t>Jelisei Silin</t>
  </si>
  <si>
    <t>Igor Kolpakov</t>
  </si>
  <si>
    <t>Amelia Polistsuk</t>
  </si>
  <si>
    <t>Nikita Rozihh</t>
  </si>
  <si>
    <t>Aleksia Polistsuk</t>
  </si>
  <si>
    <t>Martin Mikson</t>
  </si>
  <si>
    <t>Anatoli Zadoroznoi</t>
  </si>
  <si>
    <t>Fedor Fedosejev</t>
  </si>
  <si>
    <t>Artemi Kukuskin</t>
  </si>
  <si>
    <t>Leena Raska</t>
  </si>
  <si>
    <t>Denis Sabalin</t>
  </si>
  <si>
    <t>Artemi Hozjainov</t>
  </si>
  <si>
    <t>Liisa Raska</t>
  </si>
  <si>
    <t>Katrin Kolk</t>
  </si>
  <si>
    <t>Gradimir Tihhonov</t>
  </si>
  <si>
    <t>Sofia Mikson</t>
  </si>
  <si>
    <t>Alisa Parn</t>
  </si>
  <si>
    <t>Darja Koltsina</t>
  </si>
  <si>
    <t>Daniil Kokaulin</t>
  </si>
  <si>
    <t>Aleksei Sdobnov</t>
  </si>
  <si>
    <t>Linda Raska</t>
  </si>
  <si>
    <t>Leonid Koltsov</t>
  </si>
  <si>
    <t>Emika Gutman</t>
  </si>
  <si>
    <t>Akim Silin</t>
  </si>
  <si>
    <t>Makar Kostetkov</t>
  </si>
  <si>
    <t>Svjatoslav Andrejenko</t>
  </si>
  <si>
    <t>Mihhail Pavlov</t>
  </si>
  <si>
    <t xml:space="preserve">Margarita Grigorjeva </t>
  </si>
  <si>
    <t>Viktoria Ljukljan</t>
  </si>
  <si>
    <t xml:space="preserve">jooks 3000m </t>
  </si>
  <si>
    <t>jooks 3000m</t>
  </si>
  <si>
    <t>Jooks 3000m</t>
  </si>
  <si>
    <t>Eve Külasalu</t>
  </si>
  <si>
    <t>Anette Baum</t>
  </si>
  <si>
    <t>Pärnu</t>
  </si>
  <si>
    <t>Georg Timofejev</t>
  </si>
  <si>
    <t>Martin Eier</t>
  </si>
  <si>
    <t>Tarmo Lust</t>
  </si>
  <si>
    <t>Jaan Vent</t>
  </si>
  <si>
    <t>Keitlyn Armuand</t>
  </si>
  <si>
    <t>Miroslav Malenik</t>
  </si>
  <si>
    <t>Aleksandr Hendrikson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</si>
</sst>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2"/>
      <color theme="1"/>
      <name val="Times New Roman"/>
      <family val="2"/>
    </font>
    <font>
      <sz val="12"/>
      <color rgb="FFFF0000"/>
      <name val="Times New Roman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20" fontId="0" fillId="0" borderId="1" xfId="0" applyNumberFormat="1" applyBorder="1"/>
    <xf numFmtId="0" fontId="1" fillId="0" borderId="1" xfId="0" applyFont="1" applyBorder="1"/>
    <xf numFmtId="46" fontId="0" fillId="0" borderId="1" xfId="0" applyNumberFormat="1" applyBorder="1"/>
    <xf numFmtId="45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42DC-F22D-4C0A-B51F-E25D975C6035}">
  <dimension ref="A1:X20"/>
  <sheetViews>
    <sheetView tabSelected="1" topLeftCell="B1" zoomScaleNormal="100" workbookViewId="0">
      <selection activeCell="F27" sqref="F27"/>
    </sheetView>
  </sheetViews>
  <sheetFormatPr baseColWidth="10" defaultColWidth="8.83203125" defaultRowHeight="16" x14ac:dyDescent="0.2"/>
  <cols>
    <col min="1" max="1" width="3" hidden="1" customWidth="1"/>
    <col min="2" max="2" width="16.1640625" customWidth="1"/>
    <col min="3" max="3" width="15.1640625" customWidth="1"/>
    <col min="4" max="4" width="8.1640625" customWidth="1"/>
    <col min="5" max="5" width="6.1640625" customWidth="1"/>
    <col min="6" max="6" width="7" customWidth="1"/>
    <col min="7" max="9" width="6.33203125" customWidth="1"/>
    <col min="10" max="12" width="9" customWidth="1"/>
    <col min="13" max="13" width="6.1640625" customWidth="1"/>
    <col min="14" max="16" width="9" customWidth="1"/>
    <col min="17" max="17" width="6.83203125" customWidth="1"/>
    <col min="18" max="18" width="7.1640625" customWidth="1"/>
    <col min="19" max="20" width="9" customWidth="1"/>
    <col min="21" max="21" width="10" customWidth="1"/>
    <col min="22" max="24" width="9" customWidth="1"/>
  </cols>
  <sheetData>
    <row r="1" spans="1:2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0" t="s">
        <v>3</v>
      </c>
      <c r="H1" s="10"/>
      <c r="I1" s="10"/>
      <c r="J1" s="2" t="s">
        <v>9</v>
      </c>
      <c r="K1" s="10" t="s">
        <v>4</v>
      </c>
      <c r="L1" s="10"/>
      <c r="M1" s="10"/>
      <c r="N1" s="2" t="s">
        <v>9</v>
      </c>
      <c r="O1" s="2" t="s">
        <v>15</v>
      </c>
      <c r="P1" s="2" t="s">
        <v>11</v>
      </c>
      <c r="Q1" s="1" t="s">
        <v>5</v>
      </c>
      <c r="R1" s="1" t="s">
        <v>6</v>
      </c>
      <c r="S1" s="1" t="s">
        <v>17</v>
      </c>
      <c r="T1" s="1" t="s">
        <v>11</v>
      </c>
      <c r="U1" s="1" t="s">
        <v>95</v>
      </c>
      <c r="V1" s="1" t="s">
        <v>11</v>
      </c>
      <c r="W1" s="1" t="s">
        <v>12</v>
      </c>
      <c r="X1" s="1" t="s">
        <v>10</v>
      </c>
    </row>
    <row r="2" spans="1:24" x14ac:dyDescent="0.2">
      <c r="A2" s="1">
        <v>1</v>
      </c>
      <c r="B2" s="1" t="s">
        <v>19</v>
      </c>
      <c r="C2" s="1" t="s">
        <v>34</v>
      </c>
      <c r="D2" s="1">
        <v>1995</v>
      </c>
      <c r="E2" s="1">
        <v>127</v>
      </c>
      <c r="F2" s="1">
        <v>77.099999999999994</v>
      </c>
      <c r="G2" s="1">
        <v>125</v>
      </c>
      <c r="H2" s="1">
        <v>130</v>
      </c>
      <c r="I2" s="1">
        <v>135</v>
      </c>
      <c r="J2" s="3">
        <f>(MAX(G2:I2))</f>
        <v>135</v>
      </c>
      <c r="K2" s="1">
        <v>107.5</v>
      </c>
      <c r="L2" s="1">
        <v>112.5</v>
      </c>
      <c r="M2" s="1">
        <v>0</v>
      </c>
      <c r="N2" s="1">
        <f>(MAX(K2:M2))</f>
        <v>112.5</v>
      </c>
      <c r="O2" s="3">
        <f>(J2+N2)/F2</f>
        <v>3.2101167315175099</v>
      </c>
      <c r="P2" s="1">
        <f>RANK(O2,$O$2:$O$7)</f>
        <v>1</v>
      </c>
      <c r="Q2" s="1">
        <v>129</v>
      </c>
      <c r="R2" s="1">
        <v>126</v>
      </c>
      <c r="S2" s="3">
        <f>(Q2+R2)/F2</f>
        <v>3.3073929961089497</v>
      </c>
      <c r="T2" s="1">
        <f>RANK(S2,$S$2:$S$7)</f>
        <v>1</v>
      </c>
      <c r="U2" s="4">
        <v>0.44375000000000003</v>
      </c>
      <c r="V2" s="1">
        <f>RANK(U2,$U$2:$U$7,1)</f>
        <v>1</v>
      </c>
      <c r="W2" s="1">
        <f>P2+T2+V2</f>
        <v>3</v>
      </c>
      <c r="X2" s="1">
        <f>RANK(W2,$W$2:$W$7,1)</f>
        <v>1</v>
      </c>
    </row>
    <row r="3" spans="1:24" x14ac:dyDescent="0.2">
      <c r="A3" s="1">
        <v>2</v>
      </c>
      <c r="B3" s="1" t="s">
        <v>65</v>
      </c>
      <c r="C3" s="1" t="s">
        <v>58</v>
      </c>
      <c r="D3" s="1">
        <v>1999</v>
      </c>
      <c r="E3" s="1">
        <v>54</v>
      </c>
      <c r="F3" s="1">
        <v>93.1</v>
      </c>
      <c r="G3" s="1">
        <v>140</v>
      </c>
      <c r="H3" s="1">
        <v>0</v>
      </c>
      <c r="I3" s="1">
        <v>0</v>
      </c>
      <c r="J3" s="3">
        <f>(MAX(G3:I3))</f>
        <v>140</v>
      </c>
      <c r="K3" s="1">
        <v>0</v>
      </c>
      <c r="L3" s="1">
        <v>120</v>
      </c>
      <c r="M3" s="1">
        <v>0</v>
      </c>
      <c r="N3" s="1">
        <f>(MAX(K3:M3))</f>
        <v>120</v>
      </c>
      <c r="O3" s="3">
        <f>(J3+N3)/F3</f>
        <v>2.7926960257787328</v>
      </c>
      <c r="P3" s="1">
        <f>RANK(O3,$O$2:$O$7)</f>
        <v>2</v>
      </c>
      <c r="Q3" s="1">
        <v>130</v>
      </c>
      <c r="R3" s="1">
        <v>113</v>
      </c>
      <c r="S3" s="3">
        <f>(Q3+R3)/F3</f>
        <v>2.6100966702470463</v>
      </c>
      <c r="T3" s="1">
        <f>RANK(S3,$S$2:$S$7)</f>
        <v>2</v>
      </c>
      <c r="U3" s="4">
        <v>0.48402777777777778</v>
      </c>
      <c r="V3" s="1">
        <f>RANK(U3,$U$2:$U$7,1)</f>
        <v>3</v>
      </c>
      <c r="W3" s="1">
        <f>P3+T3+V3</f>
        <v>7</v>
      </c>
      <c r="X3" s="1">
        <f>RANK(W3,$W$2:$W$7,1)</f>
        <v>2</v>
      </c>
    </row>
    <row r="4" spans="1:24" x14ac:dyDescent="0.2">
      <c r="A4" s="1">
        <v>3</v>
      </c>
      <c r="B4" s="1" t="s">
        <v>54</v>
      </c>
      <c r="C4" s="1" t="s">
        <v>53</v>
      </c>
      <c r="D4" s="1">
        <v>2002</v>
      </c>
      <c r="E4" s="1">
        <v>53</v>
      </c>
      <c r="F4" s="1">
        <v>86</v>
      </c>
      <c r="G4" s="1">
        <v>120</v>
      </c>
      <c r="H4" s="1">
        <v>0</v>
      </c>
      <c r="I4" s="1">
        <v>0</v>
      </c>
      <c r="J4" s="3">
        <f>(MAX(G4:I4))</f>
        <v>120</v>
      </c>
      <c r="K4" s="1">
        <v>95</v>
      </c>
      <c r="L4" s="1">
        <v>100</v>
      </c>
      <c r="M4" s="1">
        <v>105</v>
      </c>
      <c r="N4" s="1">
        <f>(MAX(K4:M4))</f>
        <v>105</v>
      </c>
      <c r="O4" s="3">
        <f>(J4+N4)/F4</f>
        <v>2.6162790697674421</v>
      </c>
      <c r="P4" s="1">
        <f>RANK(O4,$O$2:$O$7)</f>
        <v>3</v>
      </c>
      <c r="Q4" s="1">
        <v>84</v>
      </c>
      <c r="R4" s="1">
        <v>94</v>
      </c>
      <c r="S4" s="3">
        <f>(Q4+R4)/F4</f>
        <v>2.0697674418604652</v>
      </c>
      <c r="T4" s="1">
        <f>RANK(S4,$S$2:$S$7)</f>
        <v>3</v>
      </c>
      <c r="U4" s="4">
        <v>0.4770833333333333</v>
      </c>
      <c r="V4" s="1">
        <f>RANK(U4,$U$2:$U$7,1)</f>
        <v>2</v>
      </c>
      <c r="W4" s="1">
        <f>P4+T4+V4</f>
        <v>8</v>
      </c>
      <c r="X4" s="1">
        <f>RANK(W4,$W$2:$W$7,1)</f>
        <v>3</v>
      </c>
    </row>
    <row r="5" spans="1:24" x14ac:dyDescent="0.2">
      <c r="A5" s="1">
        <v>4</v>
      </c>
      <c r="B5" s="1" t="s">
        <v>71</v>
      </c>
      <c r="C5" s="1" t="s">
        <v>58</v>
      </c>
      <c r="D5" s="1">
        <v>2004</v>
      </c>
      <c r="E5" s="1">
        <v>55</v>
      </c>
      <c r="F5" s="1">
        <v>90</v>
      </c>
      <c r="G5" s="1">
        <v>110</v>
      </c>
      <c r="H5" s="1">
        <v>115</v>
      </c>
      <c r="I5" s="1">
        <v>0</v>
      </c>
      <c r="J5" s="3">
        <f>(MAX(G5:I5))</f>
        <v>115</v>
      </c>
      <c r="K5" s="1">
        <v>115</v>
      </c>
      <c r="L5" s="1">
        <v>0</v>
      </c>
      <c r="M5" s="1">
        <v>0</v>
      </c>
      <c r="N5" s="1">
        <f>(MAX(K5:M5))</f>
        <v>115</v>
      </c>
      <c r="O5" s="3">
        <f>(J5+N5)/F5</f>
        <v>2.5555555555555554</v>
      </c>
      <c r="P5" s="1">
        <f>RANK(O5,$O$2:$O$7)</f>
        <v>4</v>
      </c>
      <c r="Q5" s="1">
        <v>78</v>
      </c>
      <c r="R5" s="1">
        <v>70</v>
      </c>
      <c r="S5" s="3">
        <f>(Q5+R5)/F5</f>
        <v>1.6444444444444444</v>
      </c>
      <c r="T5" s="1">
        <f>RANK(S5,$S$2:$S$7)</f>
        <v>4</v>
      </c>
      <c r="U5" s="4">
        <v>0.51388888888888895</v>
      </c>
      <c r="V5" s="1">
        <f>RANK(U5,$U$2:$U$7,1)</f>
        <v>4</v>
      </c>
      <c r="W5" s="1">
        <f>P5+T5+V5</f>
        <v>12</v>
      </c>
      <c r="X5" s="1">
        <f>RANK(W5,$W$2:$W$7,1)</f>
        <v>4</v>
      </c>
    </row>
    <row r="6" spans="1:24" x14ac:dyDescent="0.2">
      <c r="A6" s="1">
        <v>5</v>
      </c>
      <c r="B6" s="1" t="s">
        <v>35</v>
      </c>
      <c r="C6" s="1" t="s">
        <v>36</v>
      </c>
      <c r="D6" s="1">
        <v>2004</v>
      </c>
      <c r="E6" s="1">
        <v>52</v>
      </c>
      <c r="F6" s="1">
        <v>91.4</v>
      </c>
      <c r="G6" s="1">
        <v>95</v>
      </c>
      <c r="H6" s="1">
        <v>100</v>
      </c>
      <c r="I6" s="1">
        <v>0</v>
      </c>
      <c r="J6" s="3">
        <f>(MAX(G6:I6))</f>
        <v>100</v>
      </c>
      <c r="K6" s="1">
        <v>75</v>
      </c>
      <c r="L6" s="1">
        <v>80</v>
      </c>
      <c r="M6" s="1">
        <v>85</v>
      </c>
      <c r="N6" s="1">
        <f>(MAX(K6:M6))</f>
        <v>85</v>
      </c>
      <c r="O6" s="3">
        <f>(J6+N6)/F6</f>
        <v>2.0240700218818382</v>
      </c>
      <c r="P6" s="1">
        <f>RANK(O6,$O$2:$O$7)</f>
        <v>5</v>
      </c>
      <c r="Q6" s="1">
        <v>69</v>
      </c>
      <c r="R6" s="1">
        <v>43</v>
      </c>
      <c r="S6" s="3">
        <f>(Q6+R6)/F6</f>
        <v>1.2253829321663019</v>
      </c>
      <c r="T6" s="1">
        <f>RANK(S6,$S$2:$S$7)</f>
        <v>5</v>
      </c>
      <c r="U6" s="4">
        <v>0.59722222222222221</v>
      </c>
      <c r="V6" s="1">
        <f>RANK(U6,$U$2:$U$7,1)</f>
        <v>5</v>
      </c>
      <c r="W6" s="1">
        <f>P6+T6+V6</f>
        <v>15</v>
      </c>
      <c r="X6" s="1">
        <f>RANK(W6,$W$2:$W$7,1)</f>
        <v>5</v>
      </c>
    </row>
    <row r="7" spans="1:24" x14ac:dyDescent="0.2">
      <c r="A7" s="1">
        <v>7</v>
      </c>
      <c r="B7" s="1" t="s">
        <v>102</v>
      </c>
      <c r="C7" s="1" t="s">
        <v>100</v>
      </c>
      <c r="D7" s="1">
        <v>2003</v>
      </c>
      <c r="E7" s="1">
        <v>64</v>
      </c>
      <c r="F7" s="1">
        <v>106</v>
      </c>
      <c r="G7" s="1">
        <v>90</v>
      </c>
      <c r="H7" s="1">
        <v>0</v>
      </c>
      <c r="I7" s="1">
        <v>0</v>
      </c>
      <c r="J7" s="3">
        <f>(MAX(G7:I7))</f>
        <v>90</v>
      </c>
      <c r="K7" s="1">
        <v>92.5</v>
      </c>
      <c r="L7" s="1">
        <v>97.5</v>
      </c>
      <c r="M7" s="1">
        <v>0</v>
      </c>
      <c r="N7" s="1">
        <f>(MAX(K7:M7))</f>
        <v>97.5</v>
      </c>
      <c r="O7" s="3">
        <f>(J7+N7)/F7</f>
        <v>1.7688679245283019</v>
      </c>
      <c r="P7" s="1">
        <f>RANK(O7,$O$2:$O$7)</f>
        <v>6</v>
      </c>
      <c r="Q7" s="1">
        <v>49</v>
      </c>
      <c r="R7" s="1">
        <v>54</v>
      </c>
      <c r="S7" s="3">
        <f>(Q7+R7)/F7</f>
        <v>0.97169811320754718</v>
      </c>
      <c r="T7" s="1">
        <f>RANK(S7,$S$2:$S$7)</f>
        <v>6</v>
      </c>
      <c r="U7" s="4">
        <v>0.69027777777777777</v>
      </c>
      <c r="V7" s="1">
        <f>RANK(U7,$U$2:$U$7,1)</f>
        <v>6</v>
      </c>
      <c r="W7" s="1">
        <f>P7+T7+V7</f>
        <v>18</v>
      </c>
      <c r="X7" s="1">
        <f>RANK(W7,$W$2:$W$7,1)</f>
        <v>6</v>
      </c>
    </row>
    <row r="8" spans="1:24" hidden="1" x14ac:dyDescent="0.2">
      <c r="A8" s="1">
        <v>8</v>
      </c>
      <c r="B8" s="1"/>
      <c r="C8" s="1"/>
      <c r="D8" s="1"/>
      <c r="E8" s="1"/>
      <c r="F8" s="1"/>
      <c r="G8" s="1"/>
      <c r="H8" s="1"/>
      <c r="I8" s="1"/>
      <c r="J8" s="3">
        <f t="shared" ref="J3:J20" si="0">(MAX(G8:I8))</f>
        <v>0</v>
      </c>
      <c r="K8" s="1"/>
      <c r="L8" s="1"/>
      <c r="M8" s="1"/>
      <c r="N8" s="1">
        <f t="shared" ref="N3:N20" si="1">(MAX(K8:M8))</f>
        <v>0</v>
      </c>
      <c r="O8" s="3" t="e">
        <f t="shared" ref="O3:O20" si="2">(J8+N8)/F8</f>
        <v>#DIV/0!</v>
      </c>
      <c r="P8" s="1" t="e">
        <f t="shared" ref="P8:P20" si="3">RANK(O8,$O$2:$O$20)</f>
        <v>#DIV/0!</v>
      </c>
      <c r="Q8" s="1"/>
      <c r="R8" s="1"/>
      <c r="S8" s="1" t="e">
        <f t="shared" ref="S3:S20" si="4">(Q8+R8)/F8</f>
        <v>#DIV/0!</v>
      </c>
      <c r="T8" s="1"/>
      <c r="U8" s="1"/>
      <c r="V8" s="1"/>
      <c r="W8" s="1" t="e">
        <f t="shared" ref="W3:W20" si="5">P8+T8+V8</f>
        <v>#DIV/0!</v>
      </c>
      <c r="X8" s="1" t="e">
        <f t="shared" ref="X8:X20" si="6">RANK(W8,$W$2:$W$20)</f>
        <v>#DIV/0!</v>
      </c>
    </row>
    <row r="9" spans="1:24" hidden="1" x14ac:dyDescent="0.2">
      <c r="A9" s="1">
        <v>9</v>
      </c>
      <c r="B9" s="1"/>
      <c r="C9" s="1"/>
      <c r="D9" s="1"/>
      <c r="E9" s="1"/>
      <c r="F9" s="1"/>
      <c r="G9" s="1"/>
      <c r="H9" s="1"/>
      <c r="I9" s="1"/>
      <c r="J9" s="3">
        <f t="shared" si="0"/>
        <v>0</v>
      </c>
      <c r="K9" s="1"/>
      <c r="L9" s="1"/>
      <c r="M9" s="1"/>
      <c r="N9" s="1">
        <f t="shared" si="1"/>
        <v>0</v>
      </c>
      <c r="O9" s="3" t="e">
        <f t="shared" si="2"/>
        <v>#DIV/0!</v>
      </c>
      <c r="P9" s="1" t="e">
        <f t="shared" si="3"/>
        <v>#DIV/0!</v>
      </c>
      <c r="Q9" s="1"/>
      <c r="R9" s="1"/>
      <c r="S9" s="1" t="e">
        <f t="shared" si="4"/>
        <v>#DIV/0!</v>
      </c>
      <c r="T9" s="1"/>
      <c r="U9" s="1"/>
      <c r="V9" s="1"/>
      <c r="W9" s="1" t="e">
        <f t="shared" si="5"/>
        <v>#DIV/0!</v>
      </c>
      <c r="X9" s="1" t="e">
        <f t="shared" si="6"/>
        <v>#DIV/0!</v>
      </c>
    </row>
    <row r="10" spans="1:24" hidden="1" x14ac:dyDescent="0.2">
      <c r="A10" s="1">
        <v>10</v>
      </c>
      <c r="B10" s="1"/>
      <c r="C10" s="1"/>
      <c r="D10" s="1"/>
      <c r="E10" s="1"/>
      <c r="F10" s="1"/>
      <c r="G10" s="1"/>
      <c r="H10" s="1"/>
      <c r="I10" s="1"/>
      <c r="J10" s="3">
        <f t="shared" si="0"/>
        <v>0</v>
      </c>
      <c r="K10" s="1"/>
      <c r="L10" s="1"/>
      <c r="M10" s="1"/>
      <c r="N10" s="1">
        <f t="shared" si="1"/>
        <v>0</v>
      </c>
      <c r="O10" s="3" t="e">
        <f t="shared" si="2"/>
        <v>#DIV/0!</v>
      </c>
      <c r="P10" s="1" t="e">
        <f t="shared" si="3"/>
        <v>#DIV/0!</v>
      </c>
      <c r="Q10" s="1"/>
      <c r="R10" s="1"/>
      <c r="S10" s="1" t="e">
        <f t="shared" si="4"/>
        <v>#DIV/0!</v>
      </c>
      <c r="T10" s="1"/>
      <c r="U10" s="1"/>
      <c r="V10" s="1"/>
      <c r="W10" s="1" t="e">
        <f t="shared" si="5"/>
        <v>#DIV/0!</v>
      </c>
      <c r="X10" s="1" t="e">
        <f t="shared" si="6"/>
        <v>#DIV/0!</v>
      </c>
    </row>
    <row r="11" spans="1:24" hidden="1" x14ac:dyDescent="0.2">
      <c r="A11" s="1">
        <v>11</v>
      </c>
      <c r="B11" s="1"/>
      <c r="C11" s="1"/>
      <c r="D11" s="1"/>
      <c r="E11" s="1"/>
      <c r="F11" s="1"/>
      <c r="G11" s="1"/>
      <c r="H11" s="1"/>
      <c r="I11" s="1"/>
      <c r="J11" s="3">
        <f t="shared" si="0"/>
        <v>0</v>
      </c>
      <c r="K11" s="1"/>
      <c r="L11" s="1"/>
      <c r="M11" s="1"/>
      <c r="N11" s="1">
        <f t="shared" si="1"/>
        <v>0</v>
      </c>
      <c r="O11" s="3" t="e">
        <f t="shared" si="2"/>
        <v>#DIV/0!</v>
      </c>
      <c r="P11" s="1" t="e">
        <f t="shared" si="3"/>
        <v>#DIV/0!</v>
      </c>
      <c r="Q11" s="1"/>
      <c r="R11" s="1"/>
      <c r="S11" s="1" t="e">
        <f t="shared" si="4"/>
        <v>#DIV/0!</v>
      </c>
      <c r="T11" s="1"/>
      <c r="U11" s="1"/>
      <c r="V11" s="1"/>
      <c r="W11" s="1" t="e">
        <f t="shared" si="5"/>
        <v>#DIV/0!</v>
      </c>
      <c r="X11" s="1" t="e">
        <f t="shared" si="6"/>
        <v>#DIV/0!</v>
      </c>
    </row>
    <row r="12" spans="1:24" hidden="1" x14ac:dyDescent="0.2">
      <c r="A12" s="1">
        <v>12</v>
      </c>
      <c r="B12" s="1"/>
      <c r="C12" s="1"/>
      <c r="D12" s="1"/>
      <c r="E12" s="1"/>
      <c r="F12" s="1"/>
      <c r="G12" s="1"/>
      <c r="H12" s="1"/>
      <c r="I12" s="1"/>
      <c r="J12" s="3">
        <f t="shared" si="0"/>
        <v>0</v>
      </c>
      <c r="K12" s="1"/>
      <c r="L12" s="1"/>
      <c r="M12" s="1"/>
      <c r="N12" s="1">
        <f t="shared" si="1"/>
        <v>0</v>
      </c>
      <c r="O12" s="3" t="e">
        <f t="shared" si="2"/>
        <v>#DIV/0!</v>
      </c>
      <c r="P12" s="1" t="e">
        <f t="shared" si="3"/>
        <v>#DIV/0!</v>
      </c>
      <c r="Q12" s="1"/>
      <c r="R12" s="1"/>
      <c r="S12" s="1" t="e">
        <f t="shared" si="4"/>
        <v>#DIV/0!</v>
      </c>
      <c r="T12" s="1"/>
      <c r="U12" s="1"/>
      <c r="V12" s="1"/>
      <c r="W12" s="1" t="e">
        <f t="shared" si="5"/>
        <v>#DIV/0!</v>
      </c>
      <c r="X12" s="1" t="e">
        <f t="shared" si="6"/>
        <v>#DIV/0!</v>
      </c>
    </row>
    <row r="13" spans="1:24" hidden="1" x14ac:dyDescent="0.2">
      <c r="A13" s="1">
        <v>13</v>
      </c>
      <c r="B13" s="1"/>
      <c r="C13" s="1"/>
      <c r="D13" s="1"/>
      <c r="E13" s="1"/>
      <c r="F13" s="1"/>
      <c r="G13" s="1"/>
      <c r="H13" s="1"/>
      <c r="I13" s="1"/>
      <c r="J13" s="3">
        <f t="shared" si="0"/>
        <v>0</v>
      </c>
      <c r="K13" s="1"/>
      <c r="L13" s="1"/>
      <c r="M13" s="1"/>
      <c r="N13" s="1">
        <f t="shared" si="1"/>
        <v>0</v>
      </c>
      <c r="O13" s="3" t="e">
        <f t="shared" si="2"/>
        <v>#DIV/0!</v>
      </c>
      <c r="P13" s="1" t="e">
        <f t="shared" si="3"/>
        <v>#DIV/0!</v>
      </c>
      <c r="Q13" s="1"/>
      <c r="R13" s="1"/>
      <c r="S13" s="1" t="e">
        <f t="shared" si="4"/>
        <v>#DIV/0!</v>
      </c>
      <c r="T13" s="1"/>
      <c r="U13" s="1"/>
      <c r="V13" s="1"/>
      <c r="W13" s="1" t="e">
        <f t="shared" si="5"/>
        <v>#DIV/0!</v>
      </c>
      <c r="X13" s="1" t="e">
        <f t="shared" si="6"/>
        <v>#DIV/0!</v>
      </c>
    </row>
    <row r="14" spans="1:24" hidden="1" x14ac:dyDescent="0.2">
      <c r="A14" s="1">
        <v>14</v>
      </c>
      <c r="B14" s="1"/>
      <c r="C14" s="1"/>
      <c r="D14" s="1"/>
      <c r="E14" s="1"/>
      <c r="F14" s="1"/>
      <c r="G14" s="1"/>
      <c r="H14" s="1"/>
      <c r="I14" s="1"/>
      <c r="J14" s="3">
        <f t="shared" si="0"/>
        <v>0</v>
      </c>
      <c r="K14" s="1"/>
      <c r="L14" s="1"/>
      <c r="M14" s="1"/>
      <c r="N14" s="1">
        <f t="shared" si="1"/>
        <v>0</v>
      </c>
      <c r="O14" s="3" t="e">
        <f t="shared" si="2"/>
        <v>#DIV/0!</v>
      </c>
      <c r="P14" s="1" t="e">
        <f t="shared" si="3"/>
        <v>#DIV/0!</v>
      </c>
      <c r="Q14" s="1"/>
      <c r="R14" s="1"/>
      <c r="S14" s="1" t="e">
        <f t="shared" si="4"/>
        <v>#DIV/0!</v>
      </c>
      <c r="T14" s="1"/>
      <c r="U14" s="1"/>
      <c r="V14" s="1"/>
      <c r="W14" s="1" t="e">
        <f t="shared" si="5"/>
        <v>#DIV/0!</v>
      </c>
      <c r="X14" s="1" t="e">
        <f t="shared" si="6"/>
        <v>#DIV/0!</v>
      </c>
    </row>
    <row r="15" spans="1:24" hidden="1" x14ac:dyDescent="0.2">
      <c r="A15" s="1">
        <v>15</v>
      </c>
      <c r="B15" s="1"/>
      <c r="C15" s="1"/>
      <c r="D15" s="1"/>
      <c r="E15" s="1"/>
      <c r="F15" s="1"/>
      <c r="G15" s="1"/>
      <c r="H15" s="1"/>
      <c r="I15" s="1"/>
      <c r="J15" s="3">
        <f t="shared" si="0"/>
        <v>0</v>
      </c>
      <c r="K15" s="1"/>
      <c r="L15" s="1"/>
      <c r="M15" s="1"/>
      <c r="N15" s="1">
        <f t="shared" si="1"/>
        <v>0</v>
      </c>
      <c r="O15" s="3" t="e">
        <f t="shared" si="2"/>
        <v>#DIV/0!</v>
      </c>
      <c r="P15" s="1" t="e">
        <f t="shared" si="3"/>
        <v>#DIV/0!</v>
      </c>
      <c r="Q15" s="1"/>
      <c r="R15" s="1"/>
      <c r="S15" s="1" t="e">
        <f t="shared" si="4"/>
        <v>#DIV/0!</v>
      </c>
      <c r="T15" s="1"/>
      <c r="U15" s="1"/>
      <c r="V15" s="1"/>
      <c r="W15" s="1" t="e">
        <f t="shared" si="5"/>
        <v>#DIV/0!</v>
      </c>
      <c r="X15" s="1" t="e">
        <f t="shared" si="6"/>
        <v>#DIV/0!</v>
      </c>
    </row>
    <row r="16" spans="1:24" hidden="1" x14ac:dyDescent="0.2">
      <c r="A16" s="1">
        <v>16</v>
      </c>
      <c r="B16" s="1"/>
      <c r="C16" s="1"/>
      <c r="D16" s="1"/>
      <c r="E16" s="1"/>
      <c r="F16" s="1"/>
      <c r="G16" s="1"/>
      <c r="H16" s="1"/>
      <c r="I16" s="1"/>
      <c r="J16" s="3">
        <f t="shared" si="0"/>
        <v>0</v>
      </c>
      <c r="K16" s="1"/>
      <c r="L16" s="1"/>
      <c r="M16" s="1"/>
      <c r="N16" s="1">
        <f t="shared" si="1"/>
        <v>0</v>
      </c>
      <c r="O16" s="3" t="e">
        <f t="shared" si="2"/>
        <v>#DIV/0!</v>
      </c>
      <c r="P16" s="1" t="e">
        <f t="shared" si="3"/>
        <v>#DIV/0!</v>
      </c>
      <c r="Q16" s="1"/>
      <c r="R16" s="1"/>
      <c r="S16" s="1" t="e">
        <f t="shared" si="4"/>
        <v>#DIV/0!</v>
      </c>
      <c r="T16" s="1"/>
      <c r="U16" s="1"/>
      <c r="V16" s="1"/>
      <c r="W16" s="1" t="e">
        <f t="shared" si="5"/>
        <v>#DIV/0!</v>
      </c>
      <c r="X16" s="1" t="e">
        <f t="shared" si="6"/>
        <v>#DIV/0!</v>
      </c>
    </row>
    <row r="17" spans="1:24" hidden="1" x14ac:dyDescent="0.2">
      <c r="A17" s="1">
        <v>17</v>
      </c>
      <c r="B17" s="1"/>
      <c r="C17" s="1"/>
      <c r="D17" s="1"/>
      <c r="E17" s="1"/>
      <c r="F17" s="1"/>
      <c r="G17" s="1"/>
      <c r="H17" s="1"/>
      <c r="I17" s="1"/>
      <c r="J17" s="3">
        <f t="shared" si="0"/>
        <v>0</v>
      </c>
      <c r="K17" s="1"/>
      <c r="L17" s="1"/>
      <c r="M17" s="1"/>
      <c r="N17" s="1">
        <f t="shared" si="1"/>
        <v>0</v>
      </c>
      <c r="O17" s="3" t="e">
        <f t="shared" si="2"/>
        <v>#DIV/0!</v>
      </c>
      <c r="P17" s="1" t="e">
        <f t="shared" si="3"/>
        <v>#DIV/0!</v>
      </c>
      <c r="Q17" s="1"/>
      <c r="R17" s="1"/>
      <c r="S17" s="1" t="e">
        <f t="shared" si="4"/>
        <v>#DIV/0!</v>
      </c>
      <c r="T17" s="1"/>
      <c r="U17" s="1"/>
      <c r="V17" s="1"/>
      <c r="W17" s="1" t="e">
        <f t="shared" si="5"/>
        <v>#DIV/0!</v>
      </c>
      <c r="X17" s="1" t="e">
        <f t="shared" si="6"/>
        <v>#DIV/0!</v>
      </c>
    </row>
    <row r="18" spans="1:24" hidden="1" x14ac:dyDescent="0.2">
      <c r="A18" s="1">
        <v>18</v>
      </c>
      <c r="B18" s="1"/>
      <c r="C18" s="1"/>
      <c r="D18" s="1"/>
      <c r="E18" s="1"/>
      <c r="F18" s="1"/>
      <c r="G18" s="1"/>
      <c r="H18" s="1"/>
      <c r="I18" s="1"/>
      <c r="J18" s="3">
        <f t="shared" si="0"/>
        <v>0</v>
      </c>
      <c r="K18" s="1"/>
      <c r="L18" s="1"/>
      <c r="M18" s="1"/>
      <c r="N18" s="1">
        <f t="shared" si="1"/>
        <v>0</v>
      </c>
      <c r="O18" s="3" t="e">
        <f t="shared" si="2"/>
        <v>#DIV/0!</v>
      </c>
      <c r="P18" s="1" t="e">
        <f t="shared" si="3"/>
        <v>#DIV/0!</v>
      </c>
      <c r="Q18" s="1"/>
      <c r="R18" s="1"/>
      <c r="S18" s="1" t="e">
        <f t="shared" si="4"/>
        <v>#DIV/0!</v>
      </c>
      <c r="T18" s="1"/>
      <c r="U18" s="1"/>
      <c r="V18" s="1"/>
      <c r="W18" s="1" t="e">
        <f t="shared" si="5"/>
        <v>#DIV/0!</v>
      </c>
      <c r="X18" s="1" t="e">
        <f t="shared" si="6"/>
        <v>#DIV/0!</v>
      </c>
    </row>
    <row r="19" spans="1:24" hidden="1" x14ac:dyDescent="0.2">
      <c r="A19" s="1">
        <v>19</v>
      </c>
      <c r="B19" s="1"/>
      <c r="C19" s="1"/>
      <c r="D19" s="1"/>
      <c r="E19" s="1"/>
      <c r="F19" s="1"/>
      <c r="G19" s="1"/>
      <c r="H19" s="1"/>
      <c r="I19" s="1"/>
      <c r="J19" s="3">
        <f t="shared" si="0"/>
        <v>0</v>
      </c>
      <c r="K19" s="1"/>
      <c r="L19" s="1"/>
      <c r="M19" s="1"/>
      <c r="N19" s="1">
        <f t="shared" si="1"/>
        <v>0</v>
      </c>
      <c r="O19" s="3" t="e">
        <f t="shared" si="2"/>
        <v>#DIV/0!</v>
      </c>
      <c r="P19" s="1" t="e">
        <f t="shared" si="3"/>
        <v>#DIV/0!</v>
      </c>
      <c r="Q19" s="1"/>
      <c r="R19" s="1"/>
      <c r="S19" s="1" t="e">
        <f t="shared" si="4"/>
        <v>#DIV/0!</v>
      </c>
      <c r="T19" s="1"/>
      <c r="U19" s="1"/>
      <c r="V19" s="1"/>
      <c r="W19" s="1" t="e">
        <f t="shared" si="5"/>
        <v>#DIV/0!</v>
      </c>
      <c r="X19" s="1" t="e">
        <f t="shared" si="6"/>
        <v>#DIV/0!</v>
      </c>
    </row>
    <row r="20" spans="1:24" hidden="1" x14ac:dyDescent="0.2">
      <c r="A20" s="1">
        <v>20</v>
      </c>
      <c r="B20" s="1"/>
      <c r="C20" s="1"/>
      <c r="D20" s="1"/>
      <c r="E20" s="1"/>
      <c r="F20" s="1"/>
      <c r="G20" s="1"/>
      <c r="H20" s="1"/>
      <c r="I20" s="1"/>
      <c r="J20" s="3">
        <f t="shared" si="0"/>
        <v>0</v>
      </c>
      <c r="K20" s="1"/>
      <c r="L20" s="1"/>
      <c r="M20" s="1"/>
      <c r="N20" s="1">
        <f t="shared" si="1"/>
        <v>0</v>
      </c>
      <c r="O20" s="3" t="e">
        <f t="shared" si="2"/>
        <v>#DIV/0!</v>
      </c>
      <c r="P20" s="1" t="e">
        <f t="shared" si="3"/>
        <v>#DIV/0!</v>
      </c>
      <c r="Q20" s="1"/>
      <c r="R20" s="1"/>
      <c r="S20" s="1" t="e">
        <f t="shared" si="4"/>
        <v>#DIV/0!</v>
      </c>
      <c r="T20" s="1"/>
      <c r="U20" s="1"/>
      <c r="V20" s="1"/>
      <c r="W20" s="1" t="e">
        <f t="shared" si="5"/>
        <v>#DIV/0!</v>
      </c>
      <c r="X20" s="1" t="e">
        <f t="shared" si="6"/>
        <v>#DIV/0!</v>
      </c>
    </row>
  </sheetData>
  <sortState ref="B2:X7">
    <sortCondition ref="X2:X7"/>
  </sortState>
  <mergeCells count="2">
    <mergeCell ref="G1:I1"/>
    <mergeCell ref="K1:M1"/>
  </mergeCells>
  <pageMargins left="0.7" right="0.7" top="0.75" bottom="0.75" header="0.3" footer="0.3"/>
  <pageSetup paperSize="9" scale="95" orientation="portrait" r:id="rId1"/>
  <colBreaks count="1" manualBreakCount="1">
    <brk id="2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BCA44-3173-43D9-829A-EAD1D8F11754}">
  <dimension ref="A1:N21"/>
  <sheetViews>
    <sheetView topLeftCell="B1" workbookViewId="0">
      <selection activeCell="R6" sqref="R6"/>
    </sheetView>
  </sheetViews>
  <sheetFormatPr baseColWidth="10" defaultColWidth="8.83203125" defaultRowHeight="16" x14ac:dyDescent="0.2"/>
  <cols>
    <col min="1" max="1" width="3" hidden="1" customWidth="1"/>
    <col min="2" max="2" width="18.5" customWidth="1"/>
    <col min="3" max="3" width="12.6640625" customWidth="1"/>
    <col min="5" max="10" width="9" customWidth="1"/>
    <col min="11" max="11" width="10.6640625" customWidth="1"/>
    <col min="12" max="14" width="9" customWidth="1"/>
  </cols>
  <sheetData>
    <row r="1" spans="1:1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" t="s">
        <v>5</v>
      </c>
      <c r="H1" s="1" t="s">
        <v>6</v>
      </c>
      <c r="I1" s="1" t="s">
        <v>17</v>
      </c>
      <c r="J1" s="1" t="s">
        <v>11</v>
      </c>
      <c r="K1" s="1" t="s">
        <v>95</v>
      </c>
      <c r="L1" s="1" t="s">
        <v>11</v>
      </c>
      <c r="M1" s="1" t="s">
        <v>12</v>
      </c>
      <c r="N1" s="1" t="s">
        <v>10</v>
      </c>
    </row>
    <row r="2" spans="1:14" x14ac:dyDescent="0.2">
      <c r="A2" s="1">
        <v>1</v>
      </c>
      <c r="B2" s="1" t="s">
        <v>88</v>
      </c>
      <c r="C2" s="1" t="s">
        <v>58</v>
      </c>
      <c r="D2" s="1">
        <v>2010</v>
      </c>
      <c r="E2" s="5">
        <v>135</v>
      </c>
      <c r="F2" s="1">
        <v>45.5</v>
      </c>
      <c r="G2" s="1">
        <v>68</v>
      </c>
      <c r="H2" s="1">
        <v>107</v>
      </c>
      <c r="I2" s="3">
        <f>(G2+H2)/F2</f>
        <v>3.8461538461538463</v>
      </c>
      <c r="J2" s="1">
        <f>RANK(I2,$I$2:$I$10)</f>
        <v>1</v>
      </c>
      <c r="K2" s="4">
        <v>0.60347222222222219</v>
      </c>
      <c r="L2" s="1">
        <f>RANK(K2,$K$2:$K$10,1)</f>
        <v>1</v>
      </c>
      <c r="M2" s="1">
        <f>+J2+L2</f>
        <v>2</v>
      </c>
      <c r="N2" s="1">
        <f>RANK(M2,$M$2:$M$10,1)</f>
        <v>1</v>
      </c>
    </row>
    <row r="3" spans="1:14" x14ac:dyDescent="0.2">
      <c r="A3" s="1">
        <v>2</v>
      </c>
      <c r="B3" s="1" t="s">
        <v>68</v>
      </c>
      <c r="C3" s="1" t="s">
        <v>58</v>
      </c>
      <c r="D3" s="1">
        <v>2010</v>
      </c>
      <c r="E3" s="5">
        <v>139</v>
      </c>
      <c r="F3" s="1">
        <v>43.8</v>
      </c>
      <c r="G3" s="1">
        <v>57</v>
      </c>
      <c r="H3" s="1">
        <v>103</v>
      </c>
      <c r="I3" s="3">
        <f>(G3+H3)/F3</f>
        <v>3.6529680365296806</v>
      </c>
      <c r="J3" s="1">
        <f>RANK(I3,$I$2:$I$10)</f>
        <v>3</v>
      </c>
      <c r="K3" s="4">
        <v>0.65138888888888891</v>
      </c>
      <c r="L3" s="1">
        <f>RANK(K3,$K$2:$K$10,1)</f>
        <v>3</v>
      </c>
      <c r="M3" s="1">
        <f>+J3+L3</f>
        <v>6</v>
      </c>
      <c r="N3" s="1">
        <f>RANK(M3,$M$2:$M$10,1)</f>
        <v>2</v>
      </c>
    </row>
    <row r="4" spans="1:14" x14ac:dyDescent="0.2">
      <c r="A4" s="1">
        <v>3</v>
      </c>
      <c r="B4" s="1" t="s">
        <v>81</v>
      </c>
      <c r="C4" s="1" t="s">
        <v>58</v>
      </c>
      <c r="D4" s="1">
        <v>2009</v>
      </c>
      <c r="E4" s="5">
        <v>137</v>
      </c>
      <c r="F4" s="1">
        <v>62.5</v>
      </c>
      <c r="G4" s="1">
        <v>108</v>
      </c>
      <c r="H4" s="1">
        <v>131</v>
      </c>
      <c r="I4" s="3">
        <f>(G4+H4)/F4</f>
        <v>3.8239999999999998</v>
      </c>
      <c r="J4" s="1">
        <f>RANK(I4,$I$2:$I$10)</f>
        <v>2</v>
      </c>
      <c r="K4" s="4">
        <v>0.68888888888888899</v>
      </c>
      <c r="L4" s="1">
        <f>RANK(K4,$K$2:$K$10,1)</f>
        <v>5</v>
      </c>
      <c r="M4" s="1">
        <f>+J4+L4</f>
        <v>7</v>
      </c>
      <c r="N4" s="1">
        <f>RANK(M4,$M$2:$M$10,1)</f>
        <v>3</v>
      </c>
    </row>
    <row r="5" spans="1:14" x14ac:dyDescent="0.2">
      <c r="A5" s="1">
        <v>4</v>
      </c>
      <c r="B5" s="1" t="s">
        <v>43</v>
      </c>
      <c r="C5" s="1" t="s">
        <v>36</v>
      </c>
      <c r="D5" s="1">
        <v>2009</v>
      </c>
      <c r="E5" s="5">
        <v>141</v>
      </c>
      <c r="F5" s="1">
        <v>55.6</v>
      </c>
      <c r="G5" s="1">
        <v>71</v>
      </c>
      <c r="H5" s="1">
        <v>110</v>
      </c>
      <c r="I5" s="3">
        <f>(G5+H5)/F5</f>
        <v>3.2553956834532372</v>
      </c>
      <c r="J5" s="1">
        <f>RANK(I5,$I$2:$I$10)</f>
        <v>4</v>
      </c>
      <c r="K5" s="4">
        <v>0.67013888888888884</v>
      </c>
      <c r="L5" s="1">
        <f>RANK(K5,$K$2:$K$10,1)</f>
        <v>4</v>
      </c>
      <c r="M5" s="1">
        <f>+J5+L5</f>
        <v>8</v>
      </c>
      <c r="N5" s="1">
        <f>RANK(M5,$M$2:$M$10,1)</f>
        <v>4</v>
      </c>
    </row>
    <row r="6" spans="1:14" x14ac:dyDescent="0.2">
      <c r="A6" s="1">
        <v>5</v>
      </c>
      <c r="B6" s="1" t="s">
        <v>94</v>
      </c>
      <c r="C6" s="1" t="s">
        <v>53</v>
      </c>
      <c r="D6" s="1">
        <v>2009</v>
      </c>
      <c r="E6" s="5">
        <v>134</v>
      </c>
      <c r="F6" s="1">
        <v>58.2</v>
      </c>
      <c r="G6" s="1">
        <v>64</v>
      </c>
      <c r="H6" s="1">
        <v>87</v>
      </c>
      <c r="I6" s="3">
        <f>(G6+H6)/F6</f>
        <v>2.5945017182130581</v>
      </c>
      <c r="J6" s="1">
        <f>RANK(I6,$I$2:$I$10)</f>
        <v>7</v>
      </c>
      <c r="K6" s="4">
        <v>0.61111111111111105</v>
      </c>
      <c r="L6" s="1">
        <f>RANK(K6,$K$2:$K$10,1)</f>
        <v>2</v>
      </c>
      <c r="M6" s="1">
        <f>+J6+L6</f>
        <v>9</v>
      </c>
      <c r="N6" s="1">
        <f>RANK(M6,$M$2:$M$10,1)</f>
        <v>5</v>
      </c>
    </row>
    <row r="7" spans="1:14" x14ac:dyDescent="0.2">
      <c r="A7" s="1">
        <v>6</v>
      </c>
      <c r="B7" s="1" t="s">
        <v>32</v>
      </c>
      <c r="C7" s="1" t="s">
        <v>30</v>
      </c>
      <c r="D7" s="1">
        <v>2009</v>
      </c>
      <c r="E7" s="5">
        <v>142</v>
      </c>
      <c r="F7" s="1">
        <v>76.900000000000006</v>
      </c>
      <c r="G7" s="1">
        <v>80</v>
      </c>
      <c r="H7" s="1">
        <v>127</v>
      </c>
      <c r="I7" s="3">
        <f>(G7+H7)/F7</f>
        <v>2.6918075422626786</v>
      </c>
      <c r="J7" s="1">
        <f>RANK(I7,$I$2:$I$10)</f>
        <v>6</v>
      </c>
      <c r="K7" s="4">
        <v>0.71597222222222223</v>
      </c>
      <c r="L7" s="1">
        <f>RANK(K7,$K$2:$K$10,1)</f>
        <v>6</v>
      </c>
      <c r="M7" s="1">
        <f>+J7+L7</f>
        <v>12</v>
      </c>
      <c r="N7" s="1">
        <f>RANK(M7,$M$2:$M$10,1)</f>
        <v>6</v>
      </c>
    </row>
    <row r="8" spans="1:14" x14ac:dyDescent="0.2">
      <c r="A8" s="1">
        <v>7</v>
      </c>
      <c r="B8" s="1" t="s">
        <v>61</v>
      </c>
      <c r="C8" s="1" t="s">
        <v>58</v>
      </c>
      <c r="D8" s="1">
        <v>2010</v>
      </c>
      <c r="E8" s="5">
        <v>140</v>
      </c>
      <c r="F8" s="1">
        <v>66.8</v>
      </c>
      <c r="G8" s="1">
        <v>66</v>
      </c>
      <c r="H8" s="1">
        <v>114</v>
      </c>
      <c r="I8" s="3">
        <f>(G8+H8)/F8</f>
        <v>2.6946107784431139</v>
      </c>
      <c r="J8" s="1">
        <f>RANK(I8,$I$2:$I$10)</f>
        <v>5</v>
      </c>
      <c r="K8" s="4">
        <v>0.88888888888888884</v>
      </c>
      <c r="L8" s="1">
        <f>RANK(K8,$K$2:$K$10,1)</f>
        <v>8</v>
      </c>
      <c r="M8" s="1">
        <f>+J8+L8</f>
        <v>13</v>
      </c>
      <c r="N8" s="1">
        <f>RANK(M8,$M$2:$M$10,1)</f>
        <v>7</v>
      </c>
    </row>
    <row r="9" spans="1:14" x14ac:dyDescent="0.2">
      <c r="A9" s="1">
        <v>8</v>
      </c>
      <c r="B9" s="1" t="s">
        <v>75</v>
      </c>
      <c r="C9" s="1" t="s">
        <v>58</v>
      </c>
      <c r="D9" s="1">
        <v>2010</v>
      </c>
      <c r="E9" s="5">
        <v>138</v>
      </c>
      <c r="F9" s="1">
        <v>34.200000000000003</v>
      </c>
      <c r="G9" s="1">
        <v>35</v>
      </c>
      <c r="H9" s="1">
        <v>51</v>
      </c>
      <c r="I9" s="3">
        <f>(G9+H9)/F9</f>
        <v>2.5146198830409356</v>
      </c>
      <c r="J9" s="1">
        <f>RANK(I9,$I$2:$I$10)</f>
        <v>8</v>
      </c>
      <c r="K9" s="4">
        <v>0.83819444444444446</v>
      </c>
      <c r="L9" s="1">
        <f>RANK(K9,$K$2:$K$10,1)</f>
        <v>7</v>
      </c>
      <c r="M9" s="1">
        <f>+J9+L9</f>
        <v>15</v>
      </c>
      <c r="N9" s="1">
        <f>RANK(M9,$M$2:$M$10,1)</f>
        <v>8</v>
      </c>
    </row>
    <row r="10" spans="1:14" x14ac:dyDescent="0.2">
      <c r="A10" s="1">
        <v>9</v>
      </c>
      <c r="B10" s="1" t="s">
        <v>82</v>
      </c>
      <c r="C10" s="1" t="s">
        <v>58</v>
      </c>
      <c r="D10" s="1">
        <v>2010</v>
      </c>
      <c r="E10" s="5">
        <v>136</v>
      </c>
      <c r="F10" s="1">
        <v>57.3</v>
      </c>
      <c r="G10" s="1">
        <v>34</v>
      </c>
      <c r="H10" s="1">
        <v>63</v>
      </c>
      <c r="I10" s="3">
        <f>(G10+H10)/F10</f>
        <v>1.6928446771378709</v>
      </c>
      <c r="J10" s="1">
        <f>RANK(I10,$I$2:$I$10)</f>
        <v>9</v>
      </c>
      <c r="K10" s="6">
        <v>1.0583333333333333</v>
      </c>
      <c r="L10" s="1">
        <f>RANK(K10,$K$2:$K$10,1)</f>
        <v>9</v>
      </c>
      <c r="M10" s="1">
        <f>+J10+L10</f>
        <v>18</v>
      </c>
      <c r="N10" s="1">
        <f>RANK(M10,$M$2:$M$10,1)</f>
        <v>9</v>
      </c>
    </row>
    <row r="11" spans="1:14" hidden="1" x14ac:dyDescent="0.2">
      <c r="A11" s="1">
        <v>10</v>
      </c>
      <c r="B11" s="1"/>
      <c r="C11" s="1"/>
      <c r="D11" s="1"/>
      <c r="E11" s="1"/>
      <c r="F11" s="1"/>
      <c r="G11" s="1"/>
      <c r="H11" s="1"/>
      <c r="I11" s="1" t="e">
        <f t="shared" ref="I3:I21" si="0">(G11+H11)/F11</f>
        <v>#DIV/0!</v>
      </c>
      <c r="J11" s="1"/>
      <c r="K11" s="1"/>
      <c r="L11" s="1"/>
      <c r="M11" s="1" t="e">
        <f>+J11+#REF!+L11+#REF!+#REF!</f>
        <v>#REF!</v>
      </c>
      <c r="N11" s="1"/>
    </row>
    <row r="12" spans="1:14" hidden="1" x14ac:dyDescent="0.2">
      <c r="A12" s="1">
        <v>11</v>
      </c>
      <c r="B12" s="1"/>
      <c r="C12" s="1"/>
      <c r="D12" s="1"/>
      <c r="E12" s="1"/>
      <c r="F12" s="1"/>
      <c r="G12" s="1"/>
      <c r="H12" s="1"/>
      <c r="I12" s="1" t="e">
        <f t="shared" si="0"/>
        <v>#DIV/0!</v>
      </c>
      <c r="J12" s="1"/>
      <c r="K12" s="1"/>
      <c r="L12" s="1"/>
      <c r="M12" s="1" t="e">
        <f>+J12+#REF!+L12+#REF!+#REF!</f>
        <v>#REF!</v>
      </c>
      <c r="N12" s="1"/>
    </row>
    <row r="13" spans="1:14" hidden="1" x14ac:dyDescent="0.2">
      <c r="A13" s="1">
        <v>12</v>
      </c>
      <c r="B13" s="1"/>
      <c r="C13" s="1"/>
      <c r="D13" s="1"/>
      <c r="E13" s="1"/>
      <c r="F13" s="1"/>
      <c r="G13" s="1"/>
      <c r="H13" s="1"/>
      <c r="I13" s="1" t="e">
        <f t="shared" si="0"/>
        <v>#DIV/0!</v>
      </c>
      <c r="J13" s="1"/>
      <c r="K13" s="1"/>
      <c r="L13" s="1"/>
      <c r="M13" s="1" t="e">
        <f>+J13+#REF!+L13+#REF!+#REF!</f>
        <v>#REF!</v>
      </c>
      <c r="N13" s="1"/>
    </row>
    <row r="14" spans="1:14" hidden="1" x14ac:dyDescent="0.2">
      <c r="A14" s="1">
        <v>13</v>
      </c>
      <c r="B14" s="1"/>
      <c r="C14" s="1"/>
      <c r="D14" s="1"/>
      <c r="E14" s="1"/>
      <c r="F14" s="1"/>
      <c r="G14" s="1"/>
      <c r="H14" s="1"/>
      <c r="I14" s="1" t="e">
        <f t="shared" si="0"/>
        <v>#DIV/0!</v>
      </c>
      <c r="J14" s="1"/>
      <c r="K14" s="1"/>
      <c r="L14" s="1"/>
      <c r="M14" s="1" t="e">
        <f>+J14+#REF!+L14+#REF!+#REF!</f>
        <v>#REF!</v>
      </c>
      <c r="N14" s="1"/>
    </row>
    <row r="15" spans="1:14" hidden="1" x14ac:dyDescent="0.2">
      <c r="A15" s="1">
        <v>14</v>
      </c>
      <c r="B15" s="1"/>
      <c r="C15" s="1"/>
      <c r="D15" s="1"/>
      <c r="E15" s="1"/>
      <c r="F15" s="1"/>
      <c r="G15" s="1"/>
      <c r="H15" s="1"/>
      <c r="I15" s="1" t="e">
        <f t="shared" si="0"/>
        <v>#DIV/0!</v>
      </c>
      <c r="J15" s="1"/>
      <c r="K15" s="1"/>
      <c r="L15" s="1"/>
      <c r="M15" s="1" t="e">
        <f>+J15+#REF!+L15+#REF!+#REF!</f>
        <v>#REF!</v>
      </c>
      <c r="N15" s="1"/>
    </row>
    <row r="16" spans="1:14" hidden="1" x14ac:dyDescent="0.2">
      <c r="A16" s="1">
        <v>15</v>
      </c>
      <c r="B16" s="1"/>
      <c r="C16" s="1"/>
      <c r="D16" s="1"/>
      <c r="E16" s="1"/>
      <c r="F16" s="1"/>
      <c r="G16" s="1"/>
      <c r="H16" s="1"/>
      <c r="I16" s="1" t="e">
        <f t="shared" si="0"/>
        <v>#DIV/0!</v>
      </c>
      <c r="J16" s="1"/>
      <c r="K16" s="1"/>
      <c r="L16" s="1"/>
      <c r="M16" s="1" t="e">
        <f>+J16+#REF!+L16+#REF!+#REF!</f>
        <v>#REF!</v>
      </c>
      <c r="N16" s="1"/>
    </row>
    <row r="17" spans="1:14" hidden="1" x14ac:dyDescent="0.2">
      <c r="A17" s="1">
        <v>16</v>
      </c>
      <c r="B17" s="1"/>
      <c r="C17" s="1"/>
      <c r="D17" s="1"/>
      <c r="E17" s="1"/>
      <c r="F17" s="1"/>
      <c r="G17" s="1"/>
      <c r="H17" s="1"/>
      <c r="I17" s="1" t="e">
        <f t="shared" si="0"/>
        <v>#DIV/0!</v>
      </c>
      <c r="J17" s="1"/>
      <c r="K17" s="1"/>
      <c r="L17" s="1"/>
      <c r="M17" s="1" t="e">
        <f>+J17+#REF!+L17+#REF!+#REF!</f>
        <v>#REF!</v>
      </c>
      <c r="N17" s="1"/>
    </row>
    <row r="18" spans="1:14" hidden="1" x14ac:dyDescent="0.2">
      <c r="A18" s="1">
        <v>17</v>
      </c>
      <c r="B18" s="1"/>
      <c r="C18" s="1"/>
      <c r="D18" s="1"/>
      <c r="E18" s="1"/>
      <c r="F18" s="1"/>
      <c r="G18" s="1"/>
      <c r="H18" s="1"/>
      <c r="I18" s="1" t="e">
        <f t="shared" si="0"/>
        <v>#DIV/0!</v>
      </c>
      <c r="J18" s="1"/>
      <c r="K18" s="1"/>
      <c r="L18" s="1"/>
      <c r="M18" s="1" t="e">
        <f>+J18+#REF!+L18+#REF!+#REF!</f>
        <v>#REF!</v>
      </c>
      <c r="N18" s="1"/>
    </row>
    <row r="19" spans="1:14" hidden="1" x14ac:dyDescent="0.2">
      <c r="A19" s="1">
        <v>18</v>
      </c>
      <c r="B19" s="1"/>
      <c r="C19" s="1"/>
      <c r="D19" s="1"/>
      <c r="E19" s="1"/>
      <c r="F19" s="1"/>
      <c r="G19" s="1"/>
      <c r="H19" s="1"/>
      <c r="I19" s="1" t="e">
        <f t="shared" si="0"/>
        <v>#DIV/0!</v>
      </c>
      <c r="J19" s="1"/>
      <c r="K19" s="1"/>
      <c r="L19" s="1"/>
      <c r="M19" s="1" t="e">
        <f>+J19+#REF!+L19+#REF!+#REF!</f>
        <v>#REF!</v>
      </c>
      <c r="N19" s="1"/>
    </row>
    <row r="20" spans="1:14" hidden="1" x14ac:dyDescent="0.2">
      <c r="A20" s="1">
        <v>19</v>
      </c>
      <c r="B20" s="1"/>
      <c r="C20" s="1"/>
      <c r="D20" s="1"/>
      <c r="E20" s="1"/>
      <c r="F20" s="1"/>
      <c r="G20" s="1"/>
      <c r="H20" s="1"/>
      <c r="I20" s="1" t="e">
        <f t="shared" si="0"/>
        <v>#DIV/0!</v>
      </c>
      <c r="J20" s="1"/>
      <c r="K20" s="1"/>
      <c r="L20" s="1"/>
      <c r="M20" s="1" t="e">
        <f>+J20+#REF!+L20+#REF!+#REF!</f>
        <v>#REF!</v>
      </c>
      <c r="N20" s="1"/>
    </row>
    <row r="21" spans="1:14" hidden="1" x14ac:dyDescent="0.2">
      <c r="A21" s="1">
        <v>20</v>
      </c>
      <c r="B21" s="1"/>
      <c r="C21" s="1"/>
      <c r="D21" s="1"/>
      <c r="E21" s="1"/>
      <c r="F21" s="1"/>
      <c r="G21" s="1"/>
      <c r="H21" s="1"/>
      <c r="I21" s="1" t="e">
        <f t="shared" si="0"/>
        <v>#DIV/0!</v>
      </c>
      <c r="J21" s="1"/>
      <c r="K21" s="1"/>
      <c r="L21" s="1"/>
      <c r="M21" s="1" t="e">
        <f>+J21+#REF!+L21+#REF!+#REF!</f>
        <v>#REF!</v>
      </c>
      <c r="N21" s="1"/>
    </row>
  </sheetData>
  <sortState ref="B2:N10">
    <sortCondition ref="N2:N10"/>
  </sortState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DB9AF-2756-42C7-803E-7F64930E849B}">
  <dimension ref="A1:N21"/>
  <sheetViews>
    <sheetView topLeftCell="B1" workbookViewId="0">
      <selection activeCell="O29" sqref="O29"/>
    </sheetView>
  </sheetViews>
  <sheetFormatPr baseColWidth="10" defaultColWidth="8.83203125" defaultRowHeight="16" x14ac:dyDescent="0.2"/>
  <cols>
    <col min="1" max="1" width="3" hidden="1" customWidth="1"/>
    <col min="2" max="3" width="13.33203125" customWidth="1"/>
    <col min="5" max="5" width="6.1640625" customWidth="1"/>
    <col min="6" max="10" width="9" customWidth="1"/>
    <col min="11" max="11" width="10.6640625" customWidth="1"/>
    <col min="12" max="14" width="9" customWidth="1"/>
  </cols>
  <sheetData>
    <row r="1" spans="1:1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" t="s">
        <v>5</v>
      </c>
      <c r="H1" s="1" t="s">
        <v>6</v>
      </c>
      <c r="I1" s="1" t="s">
        <v>17</v>
      </c>
      <c r="J1" s="1" t="s">
        <v>11</v>
      </c>
      <c r="K1" s="1" t="s">
        <v>8</v>
      </c>
      <c r="L1" s="1" t="s">
        <v>11</v>
      </c>
      <c r="M1" s="1" t="s">
        <v>12</v>
      </c>
      <c r="N1" s="1" t="s">
        <v>10</v>
      </c>
    </row>
    <row r="2" spans="1:14" x14ac:dyDescent="0.2">
      <c r="A2" s="1">
        <v>1</v>
      </c>
      <c r="B2" s="1" t="s">
        <v>51</v>
      </c>
      <c r="C2" s="1" t="s">
        <v>50</v>
      </c>
      <c r="D2" s="1">
        <v>2011</v>
      </c>
      <c r="E2" s="5">
        <v>132</v>
      </c>
      <c r="F2" s="1">
        <v>35</v>
      </c>
      <c r="G2" s="1">
        <v>90</v>
      </c>
      <c r="H2" s="1">
        <v>102</v>
      </c>
      <c r="I2" s="1">
        <f>(G2+H2)/F2</f>
        <v>5.4857142857142858</v>
      </c>
      <c r="J2" s="1">
        <f>RANK(I2,$I$2:$I$4)</f>
        <v>2</v>
      </c>
      <c r="K2" s="4">
        <v>0.28333333333333333</v>
      </c>
      <c r="L2" s="1">
        <f>RANK(K2,$K$2:$K$5,1)</f>
        <v>1</v>
      </c>
      <c r="M2" s="1">
        <f>+J2+L2</f>
        <v>3</v>
      </c>
      <c r="N2" s="1">
        <f>RANK(M2,$M$2:$M$5,1)</f>
        <v>1</v>
      </c>
    </row>
    <row r="3" spans="1:14" x14ac:dyDescent="0.2">
      <c r="A3" s="1">
        <v>2</v>
      </c>
      <c r="B3" s="1" t="s">
        <v>33</v>
      </c>
      <c r="C3" s="1" t="s">
        <v>22</v>
      </c>
      <c r="D3" s="1">
        <v>2012</v>
      </c>
      <c r="E3" s="5">
        <v>133</v>
      </c>
      <c r="F3" s="1">
        <v>45.5</v>
      </c>
      <c r="G3" s="1">
        <v>111</v>
      </c>
      <c r="H3" s="1">
        <v>140</v>
      </c>
      <c r="I3" s="1">
        <f>(G3+H3)/F3</f>
        <v>5.5164835164835164</v>
      </c>
      <c r="J3" s="1">
        <f>RANK(I3,$I$2:$I$4)</f>
        <v>1</v>
      </c>
      <c r="K3" s="4">
        <v>0.32222222222222224</v>
      </c>
      <c r="L3" s="1">
        <f>RANK(K3,$K$2:$K$5,1)</f>
        <v>2</v>
      </c>
      <c r="M3" s="1">
        <f>+J3+L3</f>
        <v>3</v>
      </c>
      <c r="N3" s="1">
        <v>2</v>
      </c>
    </row>
    <row r="4" spans="1:14" x14ac:dyDescent="0.2">
      <c r="A4" s="1">
        <v>3</v>
      </c>
      <c r="B4" s="1" t="s">
        <v>83</v>
      </c>
      <c r="C4" s="1" t="s">
        <v>58</v>
      </c>
      <c r="D4" s="1">
        <v>2012</v>
      </c>
      <c r="E4" s="5">
        <v>131</v>
      </c>
      <c r="F4" s="1">
        <v>29.2</v>
      </c>
      <c r="G4" s="1">
        <v>67</v>
      </c>
      <c r="H4" s="1">
        <v>89</v>
      </c>
      <c r="I4" s="1">
        <f>(G4+H4)/F4</f>
        <v>5.3424657534246576</v>
      </c>
      <c r="J4" s="1">
        <f>RANK(I4,$I$2:$I$4)</f>
        <v>3</v>
      </c>
      <c r="K4" s="4">
        <v>0.4055555555555555</v>
      </c>
      <c r="L4" s="1">
        <f>RANK(K4,$K$2:$K$5,1)</f>
        <v>3</v>
      </c>
      <c r="M4" s="1">
        <f>+J4+L4</f>
        <v>6</v>
      </c>
      <c r="N4" s="1">
        <f>RANK(M4,$M$2:$M$5,1)</f>
        <v>3</v>
      </c>
    </row>
    <row r="5" spans="1:14" x14ac:dyDescent="0.2">
      <c r="A5" s="1">
        <v>4</v>
      </c>
      <c r="B5" s="1" t="s">
        <v>105</v>
      </c>
      <c r="C5" s="1" t="s">
        <v>22</v>
      </c>
      <c r="D5" s="1">
        <v>2011</v>
      </c>
      <c r="E5" s="5">
        <v>101</v>
      </c>
      <c r="F5" s="1">
        <v>59.1</v>
      </c>
      <c r="G5" s="1">
        <v>63</v>
      </c>
      <c r="H5" s="1">
        <v>73</v>
      </c>
      <c r="I5" s="1">
        <f>(G5+H5)/F5</f>
        <v>2.3011844331641287</v>
      </c>
      <c r="J5" s="1">
        <f>RANK(I5,$I$2:$I$5)</f>
        <v>4</v>
      </c>
      <c r="K5" s="4">
        <v>0.4548611111111111</v>
      </c>
      <c r="L5" s="1">
        <f>RANK(K5,$K$2:$K$5,1)</f>
        <v>4</v>
      </c>
      <c r="M5" s="1">
        <f>+J5+L5</f>
        <v>8</v>
      </c>
      <c r="N5" s="1">
        <f>RANK(M5,$M$2:$M$5,1)</f>
        <v>4</v>
      </c>
    </row>
    <row r="6" spans="1:14" hidden="1" x14ac:dyDescent="0.2">
      <c r="A6" s="1">
        <v>5</v>
      </c>
      <c r="B6" s="1"/>
      <c r="C6" s="1"/>
      <c r="D6" s="1"/>
      <c r="E6" s="1"/>
      <c r="F6" s="1"/>
      <c r="G6" s="1"/>
      <c r="H6" s="1"/>
      <c r="I6" s="1" t="e">
        <f t="shared" ref="I2:I21" si="0">(G6+H6)/F6</f>
        <v>#DIV/0!</v>
      </c>
      <c r="J6" s="1"/>
      <c r="K6" s="1"/>
      <c r="L6" s="1"/>
      <c r="M6" s="1" t="e">
        <f>+J6+#REF!+L6+#REF!+#REF!</f>
        <v>#REF!</v>
      </c>
      <c r="N6" s="1"/>
    </row>
    <row r="7" spans="1:14" hidden="1" x14ac:dyDescent="0.2">
      <c r="A7" s="1">
        <v>6</v>
      </c>
      <c r="B7" s="1"/>
      <c r="C7" s="1"/>
      <c r="D7" s="1"/>
      <c r="E7" s="1"/>
      <c r="F7" s="1"/>
      <c r="G7" s="1"/>
      <c r="H7" s="1"/>
      <c r="I7" s="1" t="e">
        <f t="shared" si="0"/>
        <v>#DIV/0!</v>
      </c>
      <c r="J7" s="1"/>
      <c r="K7" s="1"/>
      <c r="L7" s="1"/>
      <c r="M7" s="1" t="e">
        <f>+J7+#REF!+L7+#REF!+#REF!</f>
        <v>#REF!</v>
      </c>
      <c r="N7" s="1"/>
    </row>
    <row r="8" spans="1:14" hidden="1" x14ac:dyDescent="0.2">
      <c r="A8" s="1">
        <v>7</v>
      </c>
      <c r="B8" s="1"/>
      <c r="C8" s="1"/>
      <c r="D8" s="1"/>
      <c r="E8" s="1"/>
      <c r="F8" s="1"/>
      <c r="G8" s="1"/>
      <c r="H8" s="1"/>
      <c r="I8" s="1" t="e">
        <f t="shared" si="0"/>
        <v>#DIV/0!</v>
      </c>
      <c r="J8" s="1"/>
      <c r="K8" s="1"/>
      <c r="L8" s="1"/>
      <c r="M8" s="1" t="e">
        <f>+J8+#REF!+L8+#REF!+#REF!</f>
        <v>#REF!</v>
      </c>
      <c r="N8" s="1"/>
    </row>
    <row r="9" spans="1:14" hidden="1" x14ac:dyDescent="0.2">
      <c r="A9" s="1">
        <v>8</v>
      </c>
      <c r="B9" s="1"/>
      <c r="C9" s="1"/>
      <c r="D9" s="1"/>
      <c r="E9" s="1"/>
      <c r="F9" s="1"/>
      <c r="G9" s="1"/>
      <c r="H9" s="1"/>
      <c r="I9" s="1" t="e">
        <f t="shared" si="0"/>
        <v>#DIV/0!</v>
      </c>
      <c r="J9" s="1"/>
      <c r="K9" s="1"/>
      <c r="L9" s="1"/>
      <c r="M9" s="1" t="e">
        <f>+J9+#REF!+L9+#REF!+#REF!</f>
        <v>#REF!</v>
      </c>
      <c r="N9" s="1"/>
    </row>
    <row r="10" spans="1:14" hidden="1" x14ac:dyDescent="0.2">
      <c r="A10" s="1">
        <v>9</v>
      </c>
      <c r="B10" s="1"/>
      <c r="C10" s="1"/>
      <c r="D10" s="1"/>
      <c r="E10" s="1"/>
      <c r="F10" s="1"/>
      <c r="G10" s="1"/>
      <c r="H10" s="1"/>
      <c r="I10" s="1" t="e">
        <f t="shared" si="0"/>
        <v>#DIV/0!</v>
      </c>
      <c r="J10" s="1"/>
      <c r="K10" s="1"/>
      <c r="L10" s="1"/>
      <c r="M10" s="1" t="e">
        <f>+J10+#REF!+L10+#REF!+#REF!</f>
        <v>#REF!</v>
      </c>
      <c r="N10" s="1"/>
    </row>
    <row r="11" spans="1:14" hidden="1" x14ac:dyDescent="0.2">
      <c r="A11" s="1">
        <v>10</v>
      </c>
      <c r="B11" s="1"/>
      <c r="C11" s="1"/>
      <c r="D11" s="1"/>
      <c r="E11" s="1"/>
      <c r="F11" s="1"/>
      <c r="G11" s="1"/>
      <c r="H11" s="1"/>
      <c r="I11" s="1" t="e">
        <f t="shared" si="0"/>
        <v>#DIV/0!</v>
      </c>
      <c r="J11" s="1"/>
      <c r="K11" s="1"/>
      <c r="L11" s="1"/>
      <c r="M11" s="1" t="e">
        <f>+J11+#REF!+L11+#REF!+#REF!</f>
        <v>#REF!</v>
      </c>
      <c r="N11" s="1"/>
    </row>
    <row r="12" spans="1:14" hidden="1" x14ac:dyDescent="0.2">
      <c r="A12" s="1">
        <v>11</v>
      </c>
      <c r="B12" s="1"/>
      <c r="C12" s="1"/>
      <c r="D12" s="1"/>
      <c r="E12" s="1"/>
      <c r="F12" s="1"/>
      <c r="G12" s="1"/>
      <c r="H12" s="1"/>
      <c r="I12" s="1" t="e">
        <f t="shared" si="0"/>
        <v>#DIV/0!</v>
      </c>
      <c r="J12" s="1"/>
      <c r="K12" s="1"/>
      <c r="L12" s="1"/>
      <c r="M12" s="1" t="e">
        <f>+J12+#REF!+L12+#REF!+#REF!</f>
        <v>#REF!</v>
      </c>
      <c r="N12" s="1"/>
    </row>
    <row r="13" spans="1:14" hidden="1" x14ac:dyDescent="0.2">
      <c r="A13" s="1">
        <v>12</v>
      </c>
      <c r="B13" s="1"/>
      <c r="C13" s="1"/>
      <c r="D13" s="1"/>
      <c r="E13" s="1"/>
      <c r="F13" s="1"/>
      <c r="G13" s="1"/>
      <c r="H13" s="1"/>
      <c r="I13" s="1" t="e">
        <f t="shared" si="0"/>
        <v>#DIV/0!</v>
      </c>
      <c r="J13" s="1"/>
      <c r="K13" s="1"/>
      <c r="L13" s="1"/>
      <c r="M13" s="1" t="e">
        <f>+J13+#REF!+L13+#REF!+#REF!</f>
        <v>#REF!</v>
      </c>
      <c r="N13" s="1"/>
    </row>
    <row r="14" spans="1:14" hidden="1" x14ac:dyDescent="0.2">
      <c r="A14" s="1">
        <v>13</v>
      </c>
      <c r="B14" s="1"/>
      <c r="C14" s="1"/>
      <c r="D14" s="1"/>
      <c r="E14" s="1"/>
      <c r="F14" s="1"/>
      <c r="G14" s="1"/>
      <c r="H14" s="1"/>
      <c r="I14" s="1" t="e">
        <f t="shared" si="0"/>
        <v>#DIV/0!</v>
      </c>
      <c r="J14" s="1"/>
      <c r="K14" s="1"/>
      <c r="L14" s="1"/>
      <c r="M14" s="1" t="e">
        <f>+J14+#REF!+L14+#REF!+#REF!</f>
        <v>#REF!</v>
      </c>
      <c r="N14" s="1"/>
    </row>
    <row r="15" spans="1:14" hidden="1" x14ac:dyDescent="0.2">
      <c r="A15" s="1">
        <v>14</v>
      </c>
      <c r="B15" s="1"/>
      <c r="C15" s="1"/>
      <c r="D15" s="1"/>
      <c r="E15" s="1"/>
      <c r="F15" s="1"/>
      <c r="G15" s="1"/>
      <c r="H15" s="1"/>
      <c r="I15" s="1" t="e">
        <f t="shared" si="0"/>
        <v>#DIV/0!</v>
      </c>
      <c r="J15" s="1"/>
      <c r="K15" s="1"/>
      <c r="L15" s="1"/>
      <c r="M15" s="1" t="e">
        <f>+J15+#REF!+L15+#REF!+#REF!</f>
        <v>#REF!</v>
      </c>
      <c r="N15" s="1"/>
    </row>
    <row r="16" spans="1:14" hidden="1" x14ac:dyDescent="0.2">
      <c r="A16" s="1">
        <v>15</v>
      </c>
      <c r="B16" s="1"/>
      <c r="C16" s="1"/>
      <c r="D16" s="1"/>
      <c r="E16" s="1"/>
      <c r="F16" s="1"/>
      <c r="G16" s="1"/>
      <c r="H16" s="1"/>
      <c r="I16" s="1" t="e">
        <f t="shared" si="0"/>
        <v>#DIV/0!</v>
      </c>
      <c r="J16" s="1"/>
      <c r="K16" s="1"/>
      <c r="L16" s="1"/>
      <c r="M16" s="1" t="e">
        <f>+J16+#REF!+L16+#REF!+#REF!</f>
        <v>#REF!</v>
      </c>
      <c r="N16" s="1"/>
    </row>
    <row r="17" spans="1:14" hidden="1" x14ac:dyDescent="0.2">
      <c r="A17" s="1">
        <v>16</v>
      </c>
      <c r="B17" s="1"/>
      <c r="C17" s="1"/>
      <c r="D17" s="1"/>
      <c r="E17" s="1"/>
      <c r="F17" s="1"/>
      <c r="G17" s="1"/>
      <c r="H17" s="1"/>
      <c r="I17" s="1" t="e">
        <f t="shared" si="0"/>
        <v>#DIV/0!</v>
      </c>
      <c r="J17" s="1"/>
      <c r="K17" s="1"/>
      <c r="L17" s="1"/>
      <c r="M17" s="1" t="e">
        <f>+J17+#REF!+L17+#REF!+#REF!</f>
        <v>#REF!</v>
      </c>
      <c r="N17" s="1"/>
    </row>
    <row r="18" spans="1:14" hidden="1" x14ac:dyDescent="0.2">
      <c r="A18" s="1">
        <v>17</v>
      </c>
      <c r="B18" s="1"/>
      <c r="C18" s="1"/>
      <c r="D18" s="1"/>
      <c r="E18" s="1"/>
      <c r="F18" s="1"/>
      <c r="G18" s="1"/>
      <c r="H18" s="1"/>
      <c r="I18" s="1" t="e">
        <f t="shared" si="0"/>
        <v>#DIV/0!</v>
      </c>
      <c r="J18" s="1"/>
      <c r="K18" s="1"/>
      <c r="L18" s="1"/>
      <c r="M18" s="1" t="e">
        <f>+J18+#REF!+L18+#REF!+#REF!</f>
        <v>#REF!</v>
      </c>
      <c r="N18" s="1"/>
    </row>
    <row r="19" spans="1:14" hidden="1" x14ac:dyDescent="0.2">
      <c r="A19" s="1">
        <v>18</v>
      </c>
      <c r="B19" s="1"/>
      <c r="C19" s="1"/>
      <c r="D19" s="1"/>
      <c r="E19" s="1"/>
      <c r="F19" s="1"/>
      <c r="G19" s="1"/>
      <c r="H19" s="1"/>
      <c r="I19" s="1" t="e">
        <f t="shared" si="0"/>
        <v>#DIV/0!</v>
      </c>
      <c r="J19" s="1"/>
      <c r="K19" s="1"/>
      <c r="L19" s="1"/>
      <c r="M19" s="1" t="e">
        <f>+J19+#REF!+L19+#REF!+#REF!</f>
        <v>#REF!</v>
      </c>
      <c r="N19" s="1"/>
    </row>
    <row r="20" spans="1:14" hidden="1" x14ac:dyDescent="0.2">
      <c r="A20" s="1">
        <v>19</v>
      </c>
      <c r="B20" s="1"/>
      <c r="C20" s="1"/>
      <c r="D20" s="1"/>
      <c r="E20" s="1"/>
      <c r="F20" s="1"/>
      <c r="G20" s="1"/>
      <c r="H20" s="1"/>
      <c r="I20" s="1" t="e">
        <f t="shared" si="0"/>
        <v>#DIV/0!</v>
      </c>
      <c r="J20" s="1"/>
      <c r="K20" s="1"/>
      <c r="L20" s="1"/>
      <c r="M20" s="1" t="e">
        <f>+J20+#REF!+L20+#REF!+#REF!</f>
        <v>#REF!</v>
      </c>
      <c r="N20" s="1"/>
    </row>
    <row r="21" spans="1:14" hidden="1" x14ac:dyDescent="0.2">
      <c r="A21" s="1">
        <v>20</v>
      </c>
      <c r="B21" s="1"/>
      <c r="C21" s="1"/>
      <c r="D21" s="1"/>
      <c r="E21" s="1"/>
      <c r="F21" s="1"/>
      <c r="G21" s="1"/>
      <c r="H21" s="1"/>
      <c r="I21" s="1" t="e">
        <f t="shared" si="0"/>
        <v>#DIV/0!</v>
      </c>
      <c r="J21" s="1"/>
      <c r="K21" s="1"/>
      <c r="L21" s="1"/>
      <c r="M21" s="1" t="e">
        <f>+J21+#REF!+L21+#REF!+#REF!</f>
        <v>#REF!</v>
      </c>
      <c r="N21" s="1"/>
    </row>
  </sheetData>
  <sortState ref="B2:N5">
    <sortCondition ref="N2:N5"/>
  </sortState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BE3CC-15E4-4E2E-8F47-59B0D1BDEC30}">
  <dimension ref="A1:N21"/>
  <sheetViews>
    <sheetView topLeftCell="B1" workbookViewId="0">
      <selection activeCell="J28" sqref="J28"/>
    </sheetView>
  </sheetViews>
  <sheetFormatPr baseColWidth="10" defaultColWidth="8.83203125" defaultRowHeight="16" x14ac:dyDescent="0.2"/>
  <cols>
    <col min="1" max="1" width="0" hidden="1" customWidth="1"/>
    <col min="2" max="2" width="17.6640625" customWidth="1"/>
    <col min="5" max="14" width="9" customWidth="1"/>
  </cols>
  <sheetData>
    <row r="1" spans="1:1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" t="s">
        <v>5</v>
      </c>
      <c r="H1" s="1" t="s">
        <v>6</v>
      </c>
      <c r="I1" s="1" t="s">
        <v>17</v>
      </c>
      <c r="J1" s="1" t="s">
        <v>11</v>
      </c>
      <c r="K1" s="1" t="s">
        <v>8</v>
      </c>
      <c r="L1" s="1" t="s">
        <v>11</v>
      </c>
      <c r="M1" s="1" t="s">
        <v>12</v>
      </c>
      <c r="N1" s="1" t="s">
        <v>10</v>
      </c>
    </row>
    <row r="2" spans="1:14" x14ac:dyDescent="0.2">
      <c r="A2" s="1">
        <v>1</v>
      </c>
      <c r="B2" s="1" t="s">
        <v>70</v>
      </c>
      <c r="C2" s="1" t="s">
        <v>58</v>
      </c>
      <c r="D2" s="1">
        <v>2014</v>
      </c>
      <c r="E2" s="5">
        <v>128</v>
      </c>
      <c r="F2" s="1">
        <v>28.3</v>
      </c>
      <c r="G2" s="1">
        <v>52</v>
      </c>
      <c r="H2" s="1">
        <v>87</v>
      </c>
      <c r="I2" s="8">
        <f>(G2+H2)/F2</f>
        <v>4.9116607773851593</v>
      </c>
      <c r="J2" s="1">
        <f>RANK(I2,$I$2:$I$5)</f>
        <v>2</v>
      </c>
      <c r="K2" s="4">
        <v>0.35416666666666669</v>
      </c>
      <c r="L2" s="1">
        <f>RANK(K2,$K$2:$K$5,1)</f>
        <v>1</v>
      </c>
      <c r="M2" s="1">
        <f>+J2+L2</f>
        <v>3</v>
      </c>
      <c r="N2" s="1">
        <f>RANK(M2,$M$2:$M$5,1)</f>
        <v>1</v>
      </c>
    </row>
    <row r="3" spans="1:14" x14ac:dyDescent="0.2">
      <c r="A3" s="1">
        <v>2</v>
      </c>
      <c r="B3" s="1" t="s">
        <v>48</v>
      </c>
      <c r="C3" s="1" t="s">
        <v>36</v>
      </c>
      <c r="D3" s="1">
        <v>2013</v>
      </c>
      <c r="E3" s="5">
        <v>130</v>
      </c>
      <c r="F3" s="1">
        <v>38.1</v>
      </c>
      <c r="G3" s="1">
        <v>103</v>
      </c>
      <c r="H3" s="1">
        <v>105</v>
      </c>
      <c r="I3" s="8">
        <f>(G3+H3)/F3</f>
        <v>5.4593175853018368</v>
      </c>
      <c r="J3" s="1">
        <f>RANK(I3,$I$2:$I$5)</f>
        <v>1</v>
      </c>
      <c r="K3" s="4">
        <v>0.50138888888888888</v>
      </c>
      <c r="L3" s="1">
        <f>RANK(K3,$K$2:$K$5,1)</f>
        <v>4</v>
      </c>
      <c r="M3" s="1">
        <f>+J3+L3</f>
        <v>5</v>
      </c>
      <c r="N3" s="1">
        <f>RANK(M3,$M$2:$M$5,1)</f>
        <v>2</v>
      </c>
    </row>
    <row r="4" spans="1:14" x14ac:dyDescent="0.2">
      <c r="A4" s="1">
        <v>3</v>
      </c>
      <c r="B4" s="1" t="s">
        <v>64</v>
      </c>
      <c r="C4" s="1" t="s">
        <v>58</v>
      </c>
      <c r="D4" s="1">
        <v>2013</v>
      </c>
      <c r="E4" s="5">
        <v>129</v>
      </c>
      <c r="F4" s="1">
        <v>28.5</v>
      </c>
      <c r="G4" s="1">
        <v>34</v>
      </c>
      <c r="H4" s="1">
        <v>59</v>
      </c>
      <c r="I4" s="8">
        <f>(G4+H4)/F4</f>
        <v>3.263157894736842</v>
      </c>
      <c r="J4" s="1">
        <f>RANK(I4,$I$2:$I$5)</f>
        <v>4</v>
      </c>
      <c r="K4" s="4">
        <v>0.39583333333333331</v>
      </c>
      <c r="L4" s="1">
        <f>RANK(K4,$K$2:$K$5,1)</f>
        <v>2</v>
      </c>
      <c r="M4" s="1">
        <f>+J4+L4</f>
        <v>6</v>
      </c>
      <c r="N4" s="1">
        <f>RANK(M4,$M$2:$M$5,1)</f>
        <v>3</v>
      </c>
    </row>
    <row r="5" spans="1:14" x14ac:dyDescent="0.2">
      <c r="A5" s="1">
        <v>4</v>
      </c>
      <c r="B5" s="1" t="s">
        <v>78</v>
      </c>
      <c r="C5" s="1" t="s">
        <v>58</v>
      </c>
      <c r="D5" s="1">
        <v>2014</v>
      </c>
      <c r="E5" s="5">
        <v>127</v>
      </c>
      <c r="F5" s="1">
        <v>27.4</v>
      </c>
      <c r="G5" s="1">
        <v>37</v>
      </c>
      <c r="H5" s="1">
        <v>58</v>
      </c>
      <c r="I5" s="8">
        <f>(G5+H5)/F5</f>
        <v>3.4671532846715332</v>
      </c>
      <c r="J5" s="1">
        <f>RANK(I5,$I$2:$I$5)</f>
        <v>3</v>
      </c>
      <c r="K5" s="4">
        <v>0.40347222222222223</v>
      </c>
      <c r="L5" s="1">
        <f>RANK(K5,$K$2:$K$5,1)</f>
        <v>3</v>
      </c>
      <c r="M5" s="1">
        <f>+J5+L5</f>
        <v>6</v>
      </c>
      <c r="N5" s="1">
        <v>4</v>
      </c>
    </row>
    <row r="6" spans="1:14" hidden="1" x14ac:dyDescent="0.2">
      <c r="A6" s="1">
        <v>5</v>
      </c>
      <c r="B6" s="1"/>
      <c r="C6" s="1"/>
      <c r="D6" s="1"/>
      <c r="E6" s="1"/>
      <c r="F6" s="1"/>
      <c r="G6" s="1"/>
      <c r="H6" s="1"/>
      <c r="I6" s="1" t="e">
        <f t="shared" ref="I3:I21" si="0">(G6+H6)/F6</f>
        <v>#DIV/0!</v>
      </c>
      <c r="J6" s="1"/>
      <c r="K6" s="1"/>
      <c r="L6" s="1"/>
      <c r="M6" s="1">
        <f t="shared" ref="M3:M21" si="1">+J6+L6</f>
        <v>0</v>
      </c>
      <c r="N6" s="1"/>
    </row>
    <row r="7" spans="1:14" hidden="1" x14ac:dyDescent="0.2">
      <c r="A7" s="1">
        <v>6</v>
      </c>
      <c r="B7" s="1"/>
      <c r="C7" s="1"/>
      <c r="D7" s="1"/>
      <c r="E7" s="1"/>
      <c r="F7" s="1"/>
      <c r="G7" s="1"/>
      <c r="H7" s="1"/>
      <c r="I7" s="1" t="e">
        <f t="shared" si="0"/>
        <v>#DIV/0!</v>
      </c>
      <c r="J7" s="1"/>
      <c r="K7" s="1"/>
      <c r="L7" s="1"/>
      <c r="M7" s="1">
        <f t="shared" si="1"/>
        <v>0</v>
      </c>
      <c r="N7" s="1"/>
    </row>
    <row r="8" spans="1:14" hidden="1" x14ac:dyDescent="0.2">
      <c r="A8" s="1">
        <v>7</v>
      </c>
      <c r="B8" s="1"/>
      <c r="C8" s="1"/>
      <c r="D8" s="1"/>
      <c r="E8" s="1"/>
      <c r="F8" s="1"/>
      <c r="G8" s="1"/>
      <c r="H8" s="1"/>
      <c r="I8" s="1" t="e">
        <f t="shared" si="0"/>
        <v>#DIV/0!</v>
      </c>
      <c r="J8" s="1"/>
      <c r="K8" s="1"/>
      <c r="L8" s="1"/>
      <c r="M8" s="1">
        <f t="shared" si="1"/>
        <v>0</v>
      </c>
      <c r="N8" s="1"/>
    </row>
    <row r="9" spans="1:14" hidden="1" x14ac:dyDescent="0.2">
      <c r="A9" s="1">
        <v>8</v>
      </c>
      <c r="B9" s="1"/>
      <c r="C9" s="1"/>
      <c r="D9" s="1"/>
      <c r="E9" s="1"/>
      <c r="F9" s="1"/>
      <c r="G9" s="1"/>
      <c r="H9" s="1"/>
      <c r="I9" s="1" t="e">
        <f t="shared" si="0"/>
        <v>#DIV/0!</v>
      </c>
      <c r="J9" s="1"/>
      <c r="K9" s="1"/>
      <c r="L9" s="1"/>
      <c r="M9" s="1">
        <f t="shared" si="1"/>
        <v>0</v>
      </c>
      <c r="N9" s="1"/>
    </row>
    <row r="10" spans="1:14" hidden="1" x14ac:dyDescent="0.2">
      <c r="A10" s="1">
        <v>9</v>
      </c>
      <c r="B10" s="1"/>
      <c r="C10" s="1"/>
      <c r="D10" s="1"/>
      <c r="E10" s="1"/>
      <c r="F10" s="1"/>
      <c r="G10" s="1"/>
      <c r="H10" s="1"/>
      <c r="I10" s="1" t="e">
        <f t="shared" si="0"/>
        <v>#DIV/0!</v>
      </c>
      <c r="J10" s="1"/>
      <c r="K10" s="1"/>
      <c r="L10" s="1"/>
      <c r="M10" s="1">
        <f t="shared" si="1"/>
        <v>0</v>
      </c>
      <c r="N10" s="1"/>
    </row>
    <row r="11" spans="1:14" hidden="1" x14ac:dyDescent="0.2">
      <c r="A11" s="1">
        <v>10</v>
      </c>
      <c r="B11" s="1"/>
      <c r="C11" s="1"/>
      <c r="D11" s="1"/>
      <c r="E11" s="1"/>
      <c r="F11" s="1"/>
      <c r="G11" s="1"/>
      <c r="H11" s="1"/>
      <c r="I11" s="1" t="e">
        <f t="shared" si="0"/>
        <v>#DIV/0!</v>
      </c>
      <c r="J11" s="1"/>
      <c r="K11" s="1"/>
      <c r="L11" s="1"/>
      <c r="M11" s="1">
        <f t="shared" si="1"/>
        <v>0</v>
      </c>
      <c r="N11" s="1"/>
    </row>
    <row r="12" spans="1:14" hidden="1" x14ac:dyDescent="0.2">
      <c r="A12" s="1">
        <v>11</v>
      </c>
      <c r="B12" s="1"/>
      <c r="C12" s="1"/>
      <c r="D12" s="1"/>
      <c r="E12" s="1"/>
      <c r="F12" s="1"/>
      <c r="G12" s="1"/>
      <c r="H12" s="1"/>
      <c r="I12" s="1" t="e">
        <f t="shared" si="0"/>
        <v>#DIV/0!</v>
      </c>
      <c r="J12" s="1"/>
      <c r="K12" s="1"/>
      <c r="L12" s="1"/>
      <c r="M12" s="1">
        <f t="shared" si="1"/>
        <v>0</v>
      </c>
      <c r="N12" s="1"/>
    </row>
    <row r="13" spans="1:14" hidden="1" x14ac:dyDescent="0.2">
      <c r="A13" s="1">
        <v>12</v>
      </c>
      <c r="B13" s="1"/>
      <c r="C13" s="1"/>
      <c r="D13" s="1"/>
      <c r="E13" s="1"/>
      <c r="F13" s="1"/>
      <c r="G13" s="1"/>
      <c r="H13" s="1"/>
      <c r="I13" s="1" t="e">
        <f t="shared" si="0"/>
        <v>#DIV/0!</v>
      </c>
      <c r="J13" s="1"/>
      <c r="K13" s="1"/>
      <c r="L13" s="1"/>
      <c r="M13" s="1">
        <f t="shared" si="1"/>
        <v>0</v>
      </c>
      <c r="N13" s="1"/>
    </row>
    <row r="14" spans="1:14" hidden="1" x14ac:dyDescent="0.2">
      <c r="A14" s="1">
        <v>13</v>
      </c>
      <c r="B14" s="1"/>
      <c r="C14" s="1"/>
      <c r="D14" s="1"/>
      <c r="E14" s="1"/>
      <c r="F14" s="1"/>
      <c r="G14" s="1"/>
      <c r="H14" s="1"/>
      <c r="I14" s="1" t="e">
        <f t="shared" si="0"/>
        <v>#DIV/0!</v>
      </c>
      <c r="J14" s="1"/>
      <c r="K14" s="1"/>
      <c r="L14" s="1"/>
      <c r="M14" s="1">
        <f t="shared" si="1"/>
        <v>0</v>
      </c>
      <c r="N14" s="1"/>
    </row>
    <row r="15" spans="1:14" hidden="1" x14ac:dyDescent="0.2">
      <c r="A15" s="1">
        <v>14</v>
      </c>
      <c r="B15" s="1"/>
      <c r="C15" s="1"/>
      <c r="D15" s="1"/>
      <c r="E15" s="1"/>
      <c r="F15" s="1"/>
      <c r="G15" s="1"/>
      <c r="H15" s="1"/>
      <c r="I15" s="1" t="e">
        <f t="shared" si="0"/>
        <v>#DIV/0!</v>
      </c>
      <c r="J15" s="1"/>
      <c r="K15" s="1"/>
      <c r="L15" s="1"/>
      <c r="M15" s="1">
        <f t="shared" si="1"/>
        <v>0</v>
      </c>
      <c r="N15" s="1"/>
    </row>
    <row r="16" spans="1:14" hidden="1" x14ac:dyDescent="0.2">
      <c r="A16" s="1">
        <v>15</v>
      </c>
      <c r="B16" s="1"/>
      <c r="C16" s="1"/>
      <c r="D16" s="1"/>
      <c r="E16" s="1"/>
      <c r="F16" s="1"/>
      <c r="G16" s="1"/>
      <c r="H16" s="1"/>
      <c r="I16" s="1" t="e">
        <f t="shared" si="0"/>
        <v>#DIV/0!</v>
      </c>
      <c r="J16" s="1"/>
      <c r="K16" s="1"/>
      <c r="L16" s="1"/>
      <c r="M16" s="1">
        <f t="shared" si="1"/>
        <v>0</v>
      </c>
      <c r="N16" s="1"/>
    </row>
    <row r="17" spans="1:14" hidden="1" x14ac:dyDescent="0.2">
      <c r="A17" s="1">
        <v>16</v>
      </c>
      <c r="B17" s="1"/>
      <c r="C17" s="1"/>
      <c r="D17" s="1"/>
      <c r="E17" s="1"/>
      <c r="F17" s="1"/>
      <c r="G17" s="1"/>
      <c r="H17" s="1"/>
      <c r="I17" s="1" t="e">
        <f t="shared" si="0"/>
        <v>#DIV/0!</v>
      </c>
      <c r="J17" s="1"/>
      <c r="K17" s="1"/>
      <c r="L17" s="1"/>
      <c r="M17" s="1">
        <f t="shared" si="1"/>
        <v>0</v>
      </c>
      <c r="N17" s="1"/>
    </row>
    <row r="18" spans="1:14" hidden="1" x14ac:dyDescent="0.2">
      <c r="A18" s="1">
        <v>17</v>
      </c>
      <c r="B18" s="1"/>
      <c r="C18" s="1"/>
      <c r="D18" s="1"/>
      <c r="E18" s="1"/>
      <c r="F18" s="1"/>
      <c r="G18" s="1"/>
      <c r="H18" s="1"/>
      <c r="I18" s="1" t="e">
        <f t="shared" si="0"/>
        <v>#DIV/0!</v>
      </c>
      <c r="J18" s="1"/>
      <c r="K18" s="1"/>
      <c r="L18" s="1"/>
      <c r="M18" s="1">
        <f t="shared" si="1"/>
        <v>0</v>
      </c>
      <c r="N18" s="1"/>
    </row>
    <row r="19" spans="1:14" hidden="1" x14ac:dyDescent="0.2">
      <c r="A19" s="1">
        <v>18</v>
      </c>
      <c r="B19" s="1"/>
      <c r="C19" s="1"/>
      <c r="D19" s="1"/>
      <c r="E19" s="1"/>
      <c r="F19" s="1"/>
      <c r="G19" s="1"/>
      <c r="H19" s="1"/>
      <c r="I19" s="1" t="e">
        <f t="shared" si="0"/>
        <v>#DIV/0!</v>
      </c>
      <c r="J19" s="1"/>
      <c r="K19" s="1"/>
      <c r="L19" s="1"/>
      <c r="M19" s="1">
        <f t="shared" si="1"/>
        <v>0</v>
      </c>
      <c r="N19" s="1"/>
    </row>
    <row r="20" spans="1:14" hidden="1" x14ac:dyDescent="0.2">
      <c r="A20" s="1">
        <v>19</v>
      </c>
      <c r="B20" s="1"/>
      <c r="C20" s="1"/>
      <c r="D20" s="1"/>
      <c r="E20" s="1"/>
      <c r="F20" s="1"/>
      <c r="G20" s="1"/>
      <c r="H20" s="1"/>
      <c r="I20" s="1" t="e">
        <f t="shared" si="0"/>
        <v>#DIV/0!</v>
      </c>
      <c r="J20" s="1"/>
      <c r="K20" s="1"/>
      <c r="L20" s="1"/>
      <c r="M20" s="1">
        <f t="shared" si="1"/>
        <v>0</v>
      </c>
      <c r="N20" s="1"/>
    </row>
    <row r="21" spans="1:14" hidden="1" x14ac:dyDescent="0.2">
      <c r="A21" s="1">
        <v>20</v>
      </c>
      <c r="B21" s="1"/>
      <c r="C21" s="1"/>
      <c r="D21" s="1"/>
      <c r="E21" s="1"/>
      <c r="F21" s="1"/>
      <c r="G21" s="1"/>
      <c r="H21" s="1"/>
      <c r="I21" s="1" t="e">
        <f t="shared" si="0"/>
        <v>#DIV/0!</v>
      </c>
      <c r="J21" s="1"/>
      <c r="K21" s="1"/>
      <c r="L21" s="1"/>
      <c r="M21" s="1">
        <f t="shared" si="1"/>
        <v>0</v>
      </c>
      <c r="N21" s="1"/>
    </row>
  </sheetData>
  <sortState ref="B2:N5">
    <sortCondition ref="N2:N5"/>
  </sortState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8C1CD-5C09-48B3-A473-7B39C49E0003}">
  <dimension ref="A1:AW31"/>
  <sheetViews>
    <sheetView topLeftCell="B1" zoomScaleNormal="100" zoomScaleSheetLayoutView="120" workbookViewId="0">
      <selection activeCell="B2" sqref="B2:X5"/>
    </sheetView>
  </sheetViews>
  <sheetFormatPr baseColWidth="10" defaultColWidth="8.83203125" defaultRowHeight="16" x14ac:dyDescent="0.2"/>
  <cols>
    <col min="1" max="1" width="3" hidden="1" customWidth="1"/>
    <col min="2" max="2" width="15.5" customWidth="1"/>
    <col min="3" max="3" width="8.83203125" customWidth="1"/>
    <col min="4" max="4" width="5.6640625" customWidth="1"/>
    <col min="5" max="5" width="6" customWidth="1"/>
    <col min="6" max="6" width="7.33203125" customWidth="1"/>
    <col min="7" max="9" width="5.6640625" customWidth="1"/>
    <col min="10" max="10" width="9" customWidth="1"/>
    <col min="11" max="13" width="6.5" customWidth="1"/>
    <col min="14" max="20" width="9" customWidth="1"/>
    <col min="21" max="21" width="10.6640625" customWidth="1"/>
    <col min="22" max="24" width="9" customWidth="1"/>
    <col min="27" max="27" width="18.33203125" customWidth="1"/>
    <col min="28" max="28" width="15.6640625" customWidth="1"/>
    <col min="30" max="47" width="0" hidden="1" customWidth="1"/>
  </cols>
  <sheetData>
    <row r="1" spans="1:2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0" t="s">
        <v>3</v>
      </c>
      <c r="H1" s="10"/>
      <c r="I1" s="10"/>
      <c r="J1" s="2" t="s">
        <v>9</v>
      </c>
      <c r="K1" s="10" t="s">
        <v>4</v>
      </c>
      <c r="L1" s="10"/>
      <c r="M1" s="10"/>
      <c r="N1" s="2" t="s">
        <v>9</v>
      </c>
      <c r="O1" s="2" t="s">
        <v>16</v>
      </c>
      <c r="P1" s="2" t="s">
        <v>11</v>
      </c>
      <c r="Q1" s="1" t="s">
        <v>5</v>
      </c>
      <c r="R1" s="1" t="s">
        <v>6</v>
      </c>
      <c r="S1" s="1" t="s">
        <v>17</v>
      </c>
      <c r="T1" s="1" t="s">
        <v>11</v>
      </c>
      <c r="U1" s="1" t="s">
        <v>95</v>
      </c>
      <c r="V1" s="1" t="s">
        <v>11</v>
      </c>
      <c r="W1" s="1" t="s">
        <v>12</v>
      </c>
      <c r="X1" s="1" t="s">
        <v>10</v>
      </c>
    </row>
    <row r="2" spans="1:24" x14ac:dyDescent="0.2">
      <c r="A2" s="1">
        <v>1</v>
      </c>
      <c r="B2" s="1" t="s">
        <v>23</v>
      </c>
      <c r="C2" s="1" t="s">
        <v>30</v>
      </c>
      <c r="D2" s="1">
        <v>2006</v>
      </c>
      <c r="E2" s="1">
        <v>57</v>
      </c>
      <c r="F2" s="1">
        <v>69.3</v>
      </c>
      <c r="G2" s="1">
        <v>75</v>
      </c>
      <c r="H2" s="1">
        <v>80</v>
      </c>
      <c r="I2" s="1">
        <v>82.5</v>
      </c>
      <c r="J2" s="3">
        <f>(MAX(G2:I2))</f>
        <v>82.5</v>
      </c>
      <c r="K2" s="1">
        <v>80</v>
      </c>
      <c r="L2" s="1">
        <v>0</v>
      </c>
      <c r="M2" s="1">
        <v>90</v>
      </c>
      <c r="N2" s="1">
        <f>(MAX(K2:M2))</f>
        <v>90</v>
      </c>
      <c r="O2" s="3">
        <f>(J2+N2)/F2</f>
        <v>2.4891774891774894</v>
      </c>
      <c r="P2" s="1">
        <f>RANK(O2,$O$2:$O$5)</f>
        <v>1</v>
      </c>
      <c r="Q2" s="1">
        <v>54</v>
      </c>
      <c r="R2" s="1">
        <v>78</v>
      </c>
      <c r="S2" s="3">
        <f>(Q2+R2)/F2</f>
        <v>1.9047619047619049</v>
      </c>
      <c r="T2" s="1">
        <f>RANK(S2,$S$2:$S$5)</f>
        <v>1</v>
      </c>
      <c r="U2" s="4">
        <v>0.53333333333333333</v>
      </c>
      <c r="V2" s="1">
        <f>RANK(U2,$U$2:$U$5,1)</f>
        <v>2</v>
      </c>
      <c r="W2" s="1">
        <f>P2+T2+V2</f>
        <v>4</v>
      </c>
      <c r="X2" s="1">
        <f>RANK(W2,$W$2:$W$5,1)</f>
        <v>1</v>
      </c>
    </row>
    <row r="3" spans="1:24" x14ac:dyDescent="0.2">
      <c r="A3" s="1">
        <v>2</v>
      </c>
      <c r="B3" s="1" t="s">
        <v>57</v>
      </c>
      <c r="C3" s="1" t="s">
        <v>58</v>
      </c>
      <c r="D3" s="1">
        <v>2005</v>
      </c>
      <c r="E3" s="1">
        <v>58</v>
      </c>
      <c r="F3" s="1">
        <v>68.900000000000006</v>
      </c>
      <c r="G3" s="1">
        <v>65</v>
      </c>
      <c r="H3" s="1">
        <v>0</v>
      </c>
      <c r="I3" s="1">
        <v>70</v>
      </c>
      <c r="J3" s="3">
        <f>(MAX(G3:I3))</f>
        <v>70</v>
      </c>
      <c r="K3" s="1">
        <v>0</v>
      </c>
      <c r="L3" s="1">
        <v>65</v>
      </c>
      <c r="M3" s="1">
        <v>0</v>
      </c>
      <c r="N3" s="1">
        <f>(MAX(K3:M3))</f>
        <v>65</v>
      </c>
      <c r="O3" s="3">
        <f>(J3+N3)/F3</f>
        <v>1.9593613933236573</v>
      </c>
      <c r="P3" s="1">
        <f>RANK(O3,$O$2:$O$5)</f>
        <v>3</v>
      </c>
      <c r="Q3" s="1">
        <v>33</v>
      </c>
      <c r="R3" s="1">
        <v>45</v>
      </c>
      <c r="S3" s="3">
        <f>(Q3+R3)/F3</f>
        <v>1.1320754716981132</v>
      </c>
      <c r="T3" s="1">
        <f>RANK(S3,$S$2:$S$5)</f>
        <v>4</v>
      </c>
      <c r="U3" s="4">
        <v>0.5180555555555556</v>
      </c>
      <c r="V3" s="1">
        <f>RANK(U3,$U$2:$U$5,1)</f>
        <v>1</v>
      </c>
      <c r="W3" s="1">
        <f>P3+T3+V3</f>
        <v>8</v>
      </c>
      <c r="X3" s="1">
        <f>RANK(W3,$W$2:$W$5,1)</f>
        <v>2</v>
      </c>
    </row>
    <row r="4" spans="1:24" x14ac:dyDescent="0.2">
      <c r="A4" s="1">
        <v>4</v>
      </c>
      <c r="B4" s="1" t="s">
        <v>85</v>
      </c>
      <c r="C4" s="1" t="s">
        <v>58</v>
      </c>
      <c r="D4" s="1">
        <v>2005</v>
      </c>
      <c r="E4" s="1">
        <v>61</v>
      </c>
      <c r="F4" s="1">
        <v>75.8</v>
      </c>
      <c r="G4" s="1">
        <v>70</v>
      </c>
      <c r="H4" s="1">
        <v>75</v>
      </c>
      <c r="I4" s="1">
        <v>0</v>
      </c>
      <c r="J4" s="3">
        <f>(MAX(G4:I4))</f>
        <v>75</v>
      </c>
      <c r="K4" s="1">
        <v>65</v>
      </c>
      <c r="L4" s="1">
        <v>75</v>
      </c>
      <c r="M4" s="1">
        <v>0</v>
      </c>
      <c r="N4" s="1">
        <f>(MAX(K4:M4))</f>
        <v>75</v>
      </c>
      <c r="O4" s="3">
        <f>(J4+N4)/F4</f>
        <v>1.9788918205804751</v>
      </c>
      <c r="P4" s="1">
        <f>RANK(O4,$O$2:$O$5)</f>
        <v>2</v>
      </c>
      <c r="Q4" s="1">
        <v>53</v>
      </c>
      <c r="R4" s="1">
        <v>75</v>
      </c>
      <c r="S4" s="3">
        <f>(Q4+R4)/F4</f>
        <v>1.6886543535620053</v>
      </c>
      <c r="T4" s="1">
        <f>RANK(S4,$S$2:$S$5)</f>
        <v>3</v>
      </c>
      <c r="U4" s="4">
        <v>0.58333333333333337</v>
      </c>
      <c r="V4" s="1">
        <f>RANK(U4,$U$2:$U$5,1)</f>
        <v>3</v>
      </c>
      <c r="W4" s="1">
        <f>P4+T4+V4</f>
        <v>8</v>
      </c>
      <c r="X4" s="1">
        <v>3</v>
      </c>
    </row>
    <row r="5" spans="1:24" x14ac:dyDescent="0.2">
      <c r="A5" s="1">
        <v>5</v>
      </c>
      <c r="B5" s="1" t="s">
        <v>72</v>
      </c>
      <c r="C5" s="1" t="s">
        <v>58</v>
      </c>
      <c r="D5" s="1">
        <v>2006</v>
      </c>
      <c r="E5" s="1">
        <v>60</v>
      </c>
      <c r="F5" s="1">
        <v>93.8</v>
      </c>
      <c r="G5" s="1">
        <v>80</v>
      </c>
      <c r="H5" s="1">
        <v>85</v>
      </c>
      <c r="I5" s="1">
        <v>92.5</v>
      </c>
      <c r="J5" s="3">
        <f>(MAX(G5:I5))</f>
        <v>92.5</v>
      </c>
      <c r="K5" s="1">
        <v>75</v>
      </c>
      <c r="L5" s="1">
        <v>80</v>
      </c>
      <c r="M5" s="1">
        <v>90</v>
      </c>
      <c r="N5" s="1">
        <f>(MAX(K5:M5))</f>
        <v>90</v>
      </c>
      <c r="O5" s="3">
        <f>(J5+N5)/F5</f>
        <v>1.9456289978678039</v>
      </c>
      <c r="P5" s="1">
        <f>RANK(O5,$O$2:$O$5)</f>
        <v>4</v>
      </c>
      <c r="Q5" s="1">
        <v>69</v>
      </c>
      <c r="R5" s="1">
        <v>90</v>
      </c>
      <c r="S5" s="3">
        <f>(Q5+R5)/F5</f>
        <v>1.6950959488272921</v>
      </c>
      <c r="T5" s="1">
        <f>RANK(S5,$S$2:$S$5)</f>
        <v>2</v>
      </c>
      <c r="U5" s="4">
        <v>0.62916666666666665</v>
      </c>
      <c r="V5" s="1">
        <f>RANK(U5,$U$2:$U$5,1)</f>
        <v>4</v>
      </c>
      <c r="W5" s="1">
        <f>P5+T5+V5</f>
        <v>10</v>
      </c>
      <c r="X5" s="1">
        <f>RANK(W5,$W$2:$W$5,1)</f>
        <v>4</v>
      </c>
    </row>
    <row r="6" spans="1:24" hidden="1" x14ac:dyDescent="0.2">
      <c r="A6" s="1">
        <v>6</v>
      </c>
      <c r="B6" s="1"/>
      <c r="C6" s="1"/>
      <c r="D6" s="1"/>
      <c r="E6" s="1"/>
      <c r="F6" s="1"/>
      <c r="G6" s="1"/>
      <c r="H6" s="1"/>
      <c r="I6" s="1"/>
      <c r="J6" s="3">
        <f t="shared" ref="J3:J20" si="0">(MAX(G6:I6))</f>
        <v>0</v>
      </c>
      <c r="K6" s="1"/>
      <c r="L6" s="1"/>
      <c r="M6" s="1"/>
      <c r="N6" s="1">
        <f t="shared" ref="N3:N20" si="1">(MAX(K6:M6))</f>
        <v>0</v>
      </c>
      <c r="O6" s="1" t="e">
        <f t="shared" ref="O3:O20" si="2">(J6+N6)/F6</f>
        <v>#DIV/0!</v>
      </c>
      <c r="P6" s="1"/>
      <c r="Q6" s="1"/>
      <c r="R6" s="1"/>
      <c r="S6" s="1" t="e">
        <f t="shared" ref="S3:S20" si="3">(Q6+R6)/F6</f>
        <v>#DIV/0!</v>
      </c>
      <c r="T6" s="1"/>
      <c r="U6" s="1"/>
      <c r="V6" s="1"/>
      <c r="W6" s="1" t="e">
        <f>P6+T6+#REF!+V6</f>
        <v>#REF!</v>
      </c>
      <c r="X6" s="1"/>
    </row>
    <row r="7" spans="1:24" hidden="1" x14ac:dyDescent="0.2">
      <c r="A7" s="1">
        <v>7</v>
      </c>
      <c r="B7" s="1"/>
      <c r="C7" s="1"/>
      <c r="D7" s="1"/>
      <c r="E7" s="1"/>
      <c r="F7" s="1"/>
      <c r="G7" s="1"/>
      <c r="H7" s="1"/>
      <c r="I7" s="1"/>
      <c r="J7" s="3">
        <f t="shared" si="0"/>
        <v>0</v>
      </c>
      <c r="K7" s="1"/>
      <c r="L7" s="1"/>
      <c r="M7" s="1"/>
      <c r="N7" s="1">
        <f t="shared" si="1"/>
        <v>0</v>
      </c>
      <c r="O7" s="1" t="e">
        <f t="shared" si="2"/>
        <v>#DIV/0!</v>
      </c>
      <c r="P7" s="1"/>
      <c r="Q7" s="1"/>
      <c r="R7" s="1"/>
      <c r="S7" s="1" t="e">
        <f t="shared" si="3"/>
        <v>#DIV/0!</v>
      </c>
      <c r="T7" s="1"/>
      <c r="U7" s="1"/>
      <c r="V7" s="1"/>
      <c r="W7" s="1" t="e">
        <f>P7+T7+#REF!+V7</f>
        <v>#REF!</v>
      </c>
      <c r="X7" s="1"/>
    </row>
    <row r="8" spans="1:24" hidden="1" x14ac:dyDescent="0.2">
      <c r="A8" s="1">
        <v>8</v>
      </c>
      <c r="B8" s="1"/>
      <c r="C8" s="1"/>
      <c r="D8" s="1"/>
      <c r="E8" s="1"/>
      <c r="F8" s="1"/>
      <c r="G8" s="1"/>
      <c r="H8" s="1"/>
      <c r="I8" s="1"/>
      <c r="J8" s="3">
        <f t="shared" si="0"/>
        <v>0</v>
      </c>
      <c r="K8" s="1"/>
      <c r="L8" s="1"/>
      <c r="M8" s="1"/>
      <c r="N8" s="1">
        <f t="shared" si="1"/>
        <v>0</v>
      </c>
      <c r="O8" s="1" t="e">
        <f t="shared" si="2"/>
        <v>#DIV/0!</v>
      </c>
      <c r="P8" s="1"/>
      <c r="Q8" s="1"/>
      <c r="R8" s="1"/>
      <c r="S8" s="1" t="e">
        <f t="shared" si="3"/>
        <v>#DIV/0!</v>
      </c>
      <c r="T8" s="1"/>
      <c r="U8" s="1"/>
      <c r="V8" s="1"/>
      <c r="W8" s="1" t="e">
        <f>P8+T8+#REF!+V8</f>
        <v>#REF!</v>
      </c>
      <c r="X8" s="1"/>
    </row>
    <row r="9" spans="1:24" hidden="1" x14ac:dyDescent="0.2">
      <c r="A9" s="1">
        <v>9</v>
      </c>
      <c r="B9" s="1"/>
      <c r="C9" s="1"/>
      <c r="D9" s="1"/>
      <c r="E9" s="1"/>
      <c r="F9" s="1"/>
      <c r="G9" s="1"/>
      <c r="H9" s="1"/>
      <c r="I9" s="1"/>
      <c r="J9" s="3">
        <f t="shared" si="0"/>
        <v>0</v>
      </c>
      <c r="K9" s="1"/>
      <c r="L9" s="1"/>
      <c r="M9" s="1"/>
      <c r="N9" s="1">
        <f t="shared" si="1"/>
        <v>0</v>
      </c>
      <c r="O9" s="1" t="e">
        <f t="shared" si="2"/>
        <v>#DIV/0!</v>
      </c>
      <c r="P9" s="1"/>
      <c r="Q9" s="1"/>
      <c r="R9" s="1"/>
      <c r="S9" s="1" t="e">
        <f t="shared" si="3"/>
        <v>#DIV/0!</v>
      </c>
      <c r="T9" s="1"/>
      <c r="U9" s="1"/>
      <c r="V9" s="1"/>
      <c r="W9" s="1" t="e">
        <f>P9+T9+#REF!+V9</f>
        <v>#REF!</v>
      </c>
      <c r="X9" s="1"/>
    </row>
    <row r="10" spans="1:24" hidden="1" x14ac:dyDescent="0.2">
      <c r="A10" s="1">
        <v>10</v>
      </c>
      <c r="B10" s="1"/>
      <c r="C10" s="1"/>
      <c r="D10" s="1"/>
      <c r="E10" s="1"/>
      <c r="F10" s="1"/>
      <c r="G10" s="1"/>
      <c r="H10" s="1"/>
      <c r="I10" s="1"/>
      <c r="J10" s="3">
        <f t="shared" si="0"/>
        <v>0</v>
      </c>
      <c r="K10" s="1"/>
      <c r="L10" s="1"/>
      <c r="M10" s="1"/>
      <c r="N10" s="1">
        <f t="shared" si="1"/>
        <v>0</v>
      </c>
      <c r="O10" s="1" t="e">
        <f t="shared" si="2"/>
        <v>#DIV/0!</v>
      </c>
      <c r="P10" s="1"/>
      <c r="Q10" s="1"/>
      <c r="R10" s="1"/>
      <c r="S10" s="1" t="e">
        <f t="shared" si="3"/>
        <v>#DIV/0!</v>
      </c>
      <c r="T10" s="1"/>
      <c r="U10" s="1"/>
      <c r="V10" s="1"/>
      <c r="W10" s="1" t="e">
        <f>P10+T10+#REF!+V10</f>
        <v>#REF!</v>
      </c>
      <c r="X10" s="1"/>
    </row>
    <row r="11" spans="1:24" hidden="1" x14ac:dyDescent="0.2">
      <c r="A11" s="1">
        <v>11</v>
      </c>
      <c r="B11" s="1"/>
      <c r="C11" s="1"/>
      <c r="D11" s="1"/>
      <c r="E11" s="1"/>
      <c r="F11" s="1"/>
      <c r="G11" s="1"/>
      <c r="H11" s="1"/>
      <c r="I11" s="1"/>
      <c r="J11" s="3">
        <f t="shared" si="0"/>
        <v>0</v>
      </c>
      <c r="K11" s="1"/>
      <c r="L11" s="1"/>
      <c r="M11" s="1"/>
      <c r="N11" s="1">
        <f t="shared" si="1"/>
        <v>0</v>
      </c>
      <c r="O11" s="1" t="e">
        <f t="shared" si="2"/>
        <v>#DIV/0!</v>
      </c>
      <c r="P11" s="1"/>
      <c r="Q11" s="1"/>
      <c r="R11" s="1"/>
      <c r="S11" s="1" t="e">
        <f t="shared" si="3"/>
        <v>#DIV/0!</v>
      </c>
      <c r="T11" s="1"/>
      <c r="U11" s="1"/>
      <c r="V11" s="1"/>
      <c r="W11" s="1" t="e">
        <f>P11+T11+#REF!+V11</f>
        <v>#REF!</v>
      </c>
      <c r="X11" s="1"/>
    </row>
    <row r="12" spans="1:24" hidden="1" x14ac:dyDescent="0.2">
      <c r="A12" s="1">
        <v>12</v>
      </c>
      <c r="B12" s="1"/>
      <c r="C12" s="1"/>
      <c r="D12" s="1"/>
      <c r="E12" s="1"/>
      <c r="F12" s="1"/>
      <c r="G12" s="1"/>
      <c r="H12" s="1"/>
      <c r="I12" s="1"/>
      <c r="J12" s="3">
        <f t="shared" si="0"/>
        <v>0</v>
      </c>
      <c r="K12" s="1"/>
      <c r="L12" s="1"/>
      <c r="M12" s="1"/>
      <c r="N12" s="1">
        <f t="shared" si="1"/>
        <v>0</v>
      </c>
      <c r="O12" s="1" t="e">
        <f t="shared" si="2"/>
        <v>#DIV/0!</v>
      </c>
      <c r="P12" s="1"/>
      <c r="Q12" s="1"/>
      <c r="R12" s="1"/>
      <c r="S12" s="1" t="e">
        <f t="shared" si="3"/>
        <v>#DIV/0!</v>
      </c>
      <c r="T12" s="1"/>
      <c r="U12" s="1"/>
      <c r="V12" s="1"/>
      <c r="W12" s="1" t="e">
        <f>P12+T12+#REF!+V12</f>
        <v>#REF!</v>
      </c>
      <c r="X12" s="1"/>
    </row>
    <row r="13" spans="1:24" hidden="1" x14ac:dyDescent="0.2">
      <c r="A13" s="1">
        <v>13</v>
      </c>
      <c r="B13" s="1"/>
      <c r="C13" s="1"/>
      <c r="D13" s="1"/>
      <c r="E13" s="1"/>
      <c r="F13" s="1"/>
      <c r="G13" s="1"/>
      <c r="H13" s="1"/>
      <c r="I13" s="1"/>
      <c r="J13" s="3">
        <f t="shared" si="0"/>
        <v>0</v>
      </c>
      <c r="K13" s="1"/>
      <c r="L13" s="1"/>
      <c r="M13" s="1"/>
      <c r="N13" s="1">
        <f t="shared" si="1"/>
        <v>0</v>
      </c>
      <c r="O13" s="1" t="e">
        <f t="shared" si="2"/>
        <v>#DIV/0!</v>
      </c>
      <c r="P13" s="1"/>
      <c r="Q13" s="1"/>
      <c r="R13" s="1"/>
      <c r="S13" s="1" t="e">
        <f t="shared" si="3"/>
        <v>#DIV/0!</v>
      </c>
      <c r="T13" s="1"/>
      <c r="U13" s="1"/>
      <c r="V13" s="1"/>
      <c r="W13" s="1" t="e">
        <f>P13+T13+#REF!+V13</f>
        <v>#REF!</v>
      </c>
      <c r="X13" s="1"/>
    </row>
    <row r="14" spans="1:24" hidden="1" x14ac:dyDescent="0.2">
      <c r="A14" s="1">
        <v>14</v>
      </c>
      <c r="B14" s="1"/>
      <c r="C14" s="1"/>
      <c r="D14" s="1"/>
      <c r="E14" s="1"/>
      <c r="F14" s="1"/>
      <c r="G14" s="1"/>
      <c r="H14" s="1"/>
      <c r="I14" s="1"/>
      <c r="J14" s="3">
        <f t="shared" si="0"/>
        <v>0</v>
      </c>
      <c r="K14" s="1"/>
      <c r="L14" s="1"/>
      <c r="M14" s="1"/>
      <c r="N14" s="1">
        <f t="shared" si="1"/>
        <v>0</v>
      </c>
      <c r="O14" s="1" t="e">
        <f t="shared" si="2"/>
        <v>#DIV/0!</v>
      </c>
      <c r="P14" s="1"/>
      <c r="Q14" s="1"/>
      <c r="R14" s="1"/>
      <c r="S14" s="1" t="e">
        <f t="shared" si="3"/>
        <v>#DIV/0!</v>
      </c>
      <c r="T14" s="1"/>
      <c r="U14" s="1"/>
      <c r="V14" s="1"/>
      <c r="W14" s="1" t="e">
        <f>P14+T14+#REF!+V14</f>
        <v>#REF!</v>
      </c>
      <c r="X14" s="1"/>
    </row>
    <row r="15" spans="1:24" hidden="1" x14ac:dyDescent="0.2">
      <c r="A15" s="1">
        <v>15</v>
      </c>
      <c r="B15" s="1"/>
      <c r="C15" s="1"/>
      <c r="D15" s="1"/>
      <c r="E15" s="1"/>
      <c r="F15" s="1"/>
      <c r="G15" s="1"/>
      <c r="H15" s="1"/>
      <c r="I15" s="1"/>
      <c r="J15" s="3">
        <f t="shared" si="0"/>
        <v>0</v>
      </c>
      <c r="K15" s="1"/>
      <c r="L15" s="1"/>
      <c r="M15" s="1"/>
      <c r="N15" s="1">
        <f t="shared" si="1"/>
        <v>0</v>
      </c>
      <c r="O15" s="1" t="e">
        <f t="shared" si="2"/>
        <v>#DIV/0!</v>
      </c>
      <c r="P15" s="1"/>
      <c r="Q15" s="1"/>
      <c r="R15" s="1"/>
      <c r="S15" s="1" t="e">
        <f t="shared" si="3"/>
        <v>#DIV/0!</v>
      </c>
      <c r="T15" s="1"/>
      <c r="U15" s="1"/>
      <c r="V15" s="1"/>
      <c r="W15" s="1" t="e">
        <f>P15+T15+#REF!+V15</f>
        <v>#REF!</v>
      </c>
      <c r="X15" s="1"/>
    </row>
    <row r="16" spans="1:24" hidden="1" x14ac:dyDescent="0.2">
      <c r="A16" s="1">
        <v>16</v>
      </c>
      <c r="B16" s="1"/>
      <c r="C16" s="1"/>
      <c r="D16" s="1"/>
      <c r="E16" s="1"/>
      <c r="F16" s="1"/>
      <c r="G16" s="1"/>
      <c r="H16" s="1"/>
      <c r="I16" s="1"/>
      <c r="J16" s="3">
        <f t="shared" si="0"/>
        <v>0</v>
      </c>
      <c r="K16" s="1"/>
      <c r="L16" s="1"/>
      <c r="M16" s="1"/>
      <c r="N16" s="1">
        <f t="shared" si="1"/>
        <v>0</v>
      </c>
      <c r="O16" s="1" t="e">
        <f t="shared" si="2"/>
        <v>#DIV/0!</v>
      </c>
      <c r="P16" s="1"/>
      <c r="Q16" s="1"/>
      <c r="R16" s="1"/>
      <c r="S16" s="1" t="e">
        <f t="shared" si="3"/>
        <v>#DIV/0!</v>
      </c>
      <c r="T16" s="1"/>
      <c r="U16" s="1"/>
      <c r="V16" s="1"/>
      <c r="W16" s="1" t="e">
        <f>P16+T16+#REF!+V16</f>
        <v>#REF!</v>
      </c>
      <c r="X16" s="1"/>
    </row>
    <row r="17" spans="1:49" hidden="1" x14ac:dyDescent="0.2">
      <c r="A17" s="1">
        <v>17</v>
      </c>
      <c r="B17" s="1"/>
      <c r="C17" s="1"/>
      <c r="D17" s="1"/>
      <c r="E17" s="1"/>
      <c r="F17" s="1"/>
      <c r="G17" s="1"/>
      <c r="H17" s="1"/>
      <c r="I17" s="1"/>
      <c r="J17" s="3">
        <f t="shared" si="0"/>
        <v>0</v>
      </c>
      <c r="K17" s="1"/>
      <c r="L17" s="1"/>
      <c r="M17" s="1"/>
      <c r="N17" s="1">
        <f t="shared" si="1"/>
        <v>0</v>
      </c>
      <c r="O17" s="1" t="e">
        <f t="shared" si="2"/>
        <v>#DIV/0!</v>
      </c>
      <c r="P17" s="1"/>
      <c r="Q17" s="1"/>
      <c r="R17" s="1"/>
      <c r="S17" s="1" t="e">
        <f t="shared" si="3"/>
        <v>#DIV/0!</v>
      </c>
      <c r="T17" s="1"/>
      <c r="U17" s="1"/>
      <c r="V17" s="1"/>
      <c r="W17" s="1" t="e">
        <f>P17+T17+#REF!+V17</f>
        <v>#REF!</v>
      </c>
      <c r="X17" s="1"/>
    </row>
    <row r="18" spans="1:49" hidden="1" x14ac:dyDescent="0.2">
      <c r="A18" s="1">
        <v>18</v>
      </c>
      <c r="B18" s="1"/>
      <c r="C18" s="1"/>
      <c r="D18" s="1"/>
      <c r="E18" s="1"/>
      <c r="F18" s="1"/>
      <c r="G18" s="1"/>
      <c r="H18" s="1"/>
      <c r="I18" s="1"/>
      <c r="J18" s="3">
        <f t="shared" si="0"/>
        <v>0</v>
      </c>
      <c r="K18" s="1"/>
      <c r="L18" s="1"/>
      <c r="M18" s="1"/>
      <c r="N18" s="1">
        <f t="shared" si="1"/>
        <v>0</v>
      </c>
      <c r="O18" s="1" t="e">
        <f t="shared" si="2"/>
        <v>#DIV/0!</v>
      </c>
      <c r="P18" s="1"/>
      <c r="Q18" s="1"/>
      <c r="R18" s="1"/>
      <c r="S18" s="1" t="e">
        <f t="shared" si="3"/>
        <v>#DIV/0!</v>
      </c>
      <c r="T18" s="1"/>
      <c r="U18" s="1"/>
      <c r="V18" s="1"/>
      <c r="W18" s="1" t="e">
        <f>P18+T18+#REF!+V18</f>
        <v>#REF!</v>
      </c>
      <c r="X18" s="1"/>
    </row>
    <row r="19" spans="1:49" hidden="1" x14ac:dyDescent="0.2">
      <c r="A19" s="1">
        <v>19</v>
      </c>
      <c r="B19" s="1"/>
      <c r="C19" s="1"/>
      <c r="D19" s="1"/>
      <c r="E19" s="1"/>
      <c r="F19" s="1"/>
      <c r="G19" s="1"/>
      <c r="H19" s="1"/>
      <c r="I19" s="1"/>
      <c r="J19" s="3">
        <f t="shared" si="0"/>
        <v>0</v>
      </c>
      <c r="K19" s="1"/>
      <c r="L19" s="1"/>
      <c r="M19" s="1"/>
      <c r="N19" s="1">
        <f t="shared" si="1"/>
        <v>0</v>
      </c>
      <c r="O19" s="1" t="e">
        <f t="shared" si="2"/>
        <v>#DIV/0!</v>
      </c>
      <c r="P19" s="1"/>
      <c r="Q19" s="1"/>
      <c r="R19" s="1"/>
      <c r="S19" s="1" t="e">
        <f t="shared" si="3"/>
        <v>#DIV/0!</v>
      </c>
      <c r="T19" s="1"/>
      <c r="U19" s="1"/>
      <c r="V19" s="1"/>
      <c r="W19" s="1" t="e">
        <f>P19+T19+#REF!+V19</f>
        <v>#REF!</v>
      </c>
      <c r="X19" s="1"/>
    </row>
    <row r="20" spans="1:49" hidden="1" x14ac:dyDescent="0.2">
      <c r="A20" s="1">
        <v>20</v>
      </c>
      <c r="B20" s="1"/>
      <c r="C20" s="1"/>
      <c r="D20" s="1"/>
      <c r="E20" s="1"/>
      <c r="F20" s="1"/>
      <c r="G20" s="1"/>
      <c r="H20" s="1"/>
      <c r="I20" s="1"/>
      <c r="J20" s="3">
        <f t="shared" si="0"/>
        <v>0</v>
      </c>
      <c r="K20" s="1"/>
      <c r="L20" s="1"/>
      <c r="M20" s="1"/>
      <c r="N20" s="1">
        <f t="shared" si="1"/>
        <v>0</v>
      </c>
      <c r="O20" s="1" t="e">
        <f t="shared" si="2"/>
        <v>#DIV/0!</v>
      </c>
      <c r="P20" s="1"/>
      <c r="Q20" s="1"/>
      <c r="R20" s="1"/>
      <c r="S20" s="1" t="e">
        <f t="shared" si="3"/>
        <v>#DIV/0!</v>
      </c>
      <c r="T20" s="1"/>
      <c r="U20" s="1"/>
      <c r="V20" s="1"/>
      <c r="W20" s="1" t="e">
        <f>P20+T20+#REF!+V20</f>
        <v>#REF!</v>
      </c>
      <c r="X20" s="1"/>
    </row>
    <row r="27" spans="1:49" x14ac:dyDescent="0.2">
      <c r="AA27" s="1"/>
      <c r="AB27" s="1"/>
      <c r="AC27" s="1"/>
      <c r="AD27" s="1"/>
      <c r="AE27" s="1"/>
      <c r="AF27" s="10"/>
      <c r="AG27" s="10"/>
      <c r="AH27" s="10"/>
      <c r="AI27" s="2"/>
      <c r="AJ27" s="10"/>
      <c r="AK27" s="10"/>
      <c r="AL27" s="10"/>
      <c r="AM27" s="2"/>
      <c r="AN27" s="2"/>
      <c r="AO27" s="2"/>
      <c r="AP27" s="1"/>
      <c r="AQ27" s="1"/>
      <c r="AR27" s="1"/>
      <c r="AS27" s="1"/>
      <c r="AT27" s="1"/>
      <c r="AU27" s="1"/>
      <c r="AV27" s="1"/>
      <c r="AW27" s="1"/>
    </row>
    <row r="28" spans="1:49" x14ac:dyDescent="0.2">
      <c r="AA28" s="1"/>
      <c r="AB28" s="1"/>
      <c r="AC28" s="1"/>
      <c r="AD28" s="1"/>
      <c r="AE28" s="1"/>
      <c r="AF28" s="1"/>
      <c r="AG28" s="1"/>
      <c r="AH28" s="1"/>
      <c r="AI28" s="3"/>
      <c r="AJ28" s="1"/>
      <c r="AK28" s="1"/>
      <c r="AL28" s="1"/>
      <c r="AM28" s="1"/>
      <c r="AN28" s="3"/>
      <c r="AO28" s="1"/>
      <c r="AP28" s="1"/>
      <c r="AQ28" s="1"/>
      <c r="AR28" s="3"/>
      <c r="AS28" s="1"/>
      <c r="AT28" s="4"/>
      <c r="AU28" s="1"/>
      <c r="AV28" s="1"/>
      <c r="AW28" s="1"/>
    </row>
    <row r="29" spans="1:49" x14ac:dyDescent="0.2">
      <c r="AA29" s="1"/>
      <c r="AB29" s="1"/>
      <c r="AC29" s="1"/>
      <c r="AD29" s="1"/>
      <c r="AE29" s="1"/>
      <c r="AF29" s="1"/>
      <c r="AG29" s="1"/>
      <c r="AH29" s="1"/>
      <c r="AI29" s="3"/>
      <c r="AJ29" s="1"/>
      <c r="AK29" s="1"/>
      <c r="AL29" s="1"/>
      <c r="AM29" s="1"/>
      <c r="AN29" s="3"/>
      <c r="AO29" s="1"/>
      <c r="AP29" s="1"/>
      <c r="AQ29" s="1"/>
      <c r="AR29" s="3"/>
      <c r="AS29" s="1"/>
      <c r="AT29" s="4"/>
      <c r="AU29" s="1"/>
      <c r="AV29" s="1"/>
      <c r="AW29" s="1"/>
    </row>
    <row r="30" spans="1:49" x14ac:dyDescent="0.2">
      <c r="AA30" s="1"/>
      <c r="AB30" s="1"/>
      <c r="AC30" s="1"/>
      <c r="AD30" s="1"/>
      <c r="AE30" s="1"/>
      <c r="AF30" s="1"/>
      <c r="AG30" s="1"/>
      <c r="AH30" s="1"/>
      <c r="AI30" s="3"/>
      <c r="AJ30" s="1"/>
      <c r="AK30" s="1"/>
      <c r="AL30" s="1"/>
      <c r="AM30" s="1"/>
      <c r="AN30" s="3"/>
      <c r="AO30" s="1"/>
      <c r="AP30" s="1"/>
      <c r="AQ30" s="1"/>
      <c r="AR30" s="3"/>
      <c r="AS30" s="1"/>
      <c r="AT30" s="4"/>
      <c r="AU30" s="1"/>
      <c r="AV30" s="1"/>
      <c r="AW30" s="1"/>
    </row>
    <row r="31" spans="1:49" x14ac:dyDescent="0.2">
      <c r="AA31" s="1"/>
      <c r="AB31" s="1"/>
      <c r="AC31" s="1"/>
      <c r="AD31" s="1"/>
      <c r="AE31" s="1"/>
      <c r="AF31" s="1"/>
      <c r="AG31" s="1"/>
      <c r="AH31" s="1"/>
      <c r="AI31" s="3"/>
      <c r="AJ31" s="1"/>
      <c r="AK31" s="1"/>
      <c r="AL31" s="1"/>
      <c r="AM31" s="1"/>
      <c r="AN31" s="3"/>
      <c r="AO31" s="1"/>
      <c r="AP31" s="1"/>
      <c r="AQ31" s="1"/>
      <c r="AR31" s="3"/>
      <c r="AS31" s="1"/>
      <c r="AT31" s="4"/>
      <c r="AU31" s="1"/>
      <c r="AV31" s="1"/>
      <c r="AW31" s="1"/>
    </row>
  </sheetData>
  <sortState ref="B2:X5">
    <sortCondition ref="X2:X5"/>
  </sortState>
  <mergeCells count="4">
    <mergeCell ref="G1:I1"/>
    <mergeCell ref="K1:M1"/>
    <mergeCell ref="AF27:AH27"/>
    <mergeCell ref="AJ27:AL27"/>
  </mergeCells>
  <pageMargins left="0.7" right="0.7" top="0.75" bottom="0.75" header="0.3" footer="0.3"/>
  <pageSetup paperSize="9" scale="74" orientation="landscape" r:id="rId1"/>
  <colBreaks count="1" manualBreakCount="1">
    <brk id="2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10D39-9334-48D8-9EA0-A00CF125049E}">
  <dimension ref="A1:R20"/>
  <sheetViews>
    <sheetView topLeftCell="B1" zoomScaleNormal="100" workbookViewId="0">
      <selection activeCell="B2" sqref="B2:R17"/>
    </sheetView>
  </sheetViews>
  <sheetFormatPr baseColWidth="10" defaultColWidth="8.83203125" defaultRowHeight="16" x14ac:dyDescent="0.2"/>
  <cols>
    <col min="1" max="1" width="3" hidden="1" customWidth="1"/>
    <col min="2" max="2" width="14.83203125" customWidth="1"/>
    <col min="3" max="3" width="13.1640625" customWidth="1"/>
    <col min="4" max="4" width="7.6640625" customWidth="1"/>
    <col min="5" max="5" width="6.1640625" customWidth="1"/>
    <col min="6" max="6" width="7.33203125" customWidth="1"/>
    <col min="7" max="7" width="7.6640625" customWidth="1"/>
    <col min="8" max="8" width="7.1640625" customWidth="1"/>
    <col min="9" max="10" width="9" customWidth="1"/>
    <col min="11" max="11" width="10.6640625" customWidth="1"/>
    <col min="12" max="18" width="9" customWidth="1"/>
  </cols>
  <sheetData>
    <row r="1" spans="1:18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" t="s">
        <v>5</v>
      </c>
      <c r="H1" s="1" t="s">
        <v>6</v>
      </c>
      <c r="I1" s="1" t="s">
        <v>17</v>
      </c>
      <c r="J1" s="1" t="s">
        <v>11</v>
      </c>
      <c r="K1" s="1" t="s">
        <v>96</v>
      </c>
      <c r="L1" s="1" t="s">
        <v>11</v>
      </c>
      <c r="M1" s="1" t="s">
        <v>13</v>
      </c>
      <c r="N1" s="1" t="s">
        <v>11</v>
      </c>
      <c r="O1" s="1" t="s">
        <v>14</v>
      </c>
      <c r="P1" s="1" t="s">
        <v>11</v>
      </c>
      <c r="Q1" s="1" t="s">
        <v>12</v>
      </c>
      <c r="R1" s="1" t="s">
        <v>10</v>
      </c>
    </row>
    <row r="2" spans="1:18" x14ac:dyDescent="0.2">
      <c r="A2" s="1">
        <v>1</v>
      </c>
      <c r="B2" s="1" t="s">
        <v>52</v>
      </c>
      <c r="C2" s="1" t="s">
        <v>53</v>
      </c>
      <c r="D2" s="1">
        <v>2007</v>
      </c>
      <c r="E2" s="1">
        <v>69</v>
      </c>
      <c r="F2" s="1">
        <v>74</v>
      </c>
      <c r="G2" s="1">
        <v>101</v>
      </c>
      <c r="H2" s="1">
        <v>91</v>
      </c>
      <c r="I2" s="3">
        <f>(G2+H2)/F2</f>
        <v>2.5945945945945947</v>
      </c>
      <c r="J2" s="1">
        <f>RANK(I2,$I$2:$I$16)</f>
        <v>3</v>
      </c>
      <c r="K2" s="4">
        <v>0.49583333333333335</v>
      </c>
      <c r="L2" s="1">
        <f>RANK(K2,$K$2:$K$17,1)</f>
        <v>1</v>
      </c>
      <c r="M2" s="1">
        <v>19</v>
      </c>
      <c r="N2" s="1">
        <f>RANK(M2,$M$2:$M$17)</f>
        <v>2</v>
      </c>
      <c r="O2" s="1">
        <v>19</v>
      </c>
      <c r="P2" s="1">
        <f>RANK(O2,$O$2:$O$17)</f>
        <v>1</v>
      </c>
      <c r="Q2" s="1">
        <f>+J2+L2+N2+P2</f>
        <v>7</v>
      </c>
      <c r="R2" s="1">
        <f>RANK(Q2,$Q$2:$Q$17,1)</f>
        <v>1</v>
      </c>
    </row>
    <row r="3" spans="1:18" x14ac:dyDescent="0.2">
      <c r="A3" s="1">
        <v>2</v>
      </c>
      <c r="B3" s="1" t="s">
        <v>24</v>
      </c>
      <c r="C3" s="1" t="s">
        <v>22</v>
      </c>
      <c r="D3" s="1">
        <v>2008</v>
      </c>
      <c r="E3" s="1">
        <v>62</v>
      </c>
      <c r="F3" s="1">
        <v>59.9</v>
      </c>
      <c r="G3" s="1">
        <v>81</v>
      </c>
      <c r="H3" s="1">
        <v>85</v>
      </c>
      <c r="I3" s="3">
        <f>(G3+H3)/F3</f>
        <v>2.7712854757929883</v>
      </c>
      <c r="J3" s="1">
        <f>RANK(I3,$I$2:$I$16)</f>
        <v>2</v>
      </c>
      <c r="K3" s="4">
        <v>0.52361111111111114</v>
      </c>
      <c r="L3" s="1">
        <f>RANK(K3,$K$2:$K$17,1)</f>
        <v>3</v>
      </c>
      <c r="M3" s="1">
        <v>20</v>
      </c>
      <c r="N3" s="1">
        <f>RANK(M3,$M$2:$M$17)</f>
        <v>1</v>
      </c>
      <c r="O3" s="1">
        <v>19</v>
      </c>
      <c r="P3" s="1">
        <f>RANK(O3,$O$2:$O$17)</f>
        <v>1</v>
      </c>
      <c r="Q3" s="1">
        <f>+J3+L3+N3+P3</f>
        <v>7</v>
      </c>
      <c r="R3" s="1">
        <v>2</v>
      </c>
    </row>
    <row r="4" spans="1:18" x14ac:dyDescent="0.2">
      <c r="A4" s="1">
        <v>4</v>
      </c>
      <c r="B4" s="1" t="s">
        <v>66</v>
      </c>
      <c r="C4" s="1" t="s">
        <v>58</v>
      </c>
      <c r="D4" s="1">
        <v>2007</v>
      </c>
      <c r="E4" s="1">
        <v>72</v>
      </c>
      <c r="F4" s="1">
        <v>65</v>
      </c>
      <c r="G4" s="1">
        <v>69</v>
      </c>
      <c r="H4" s="1">
        <v>118</v>
      </c>
      <c r="I4" s="3">
        <f>(G4+H4)/F4</f>
        <v>2.8769230769230769</v>
      </c>
      <c r="J4" s="1">
        <f>RANK(I4,$I$2:$I$16)</f>
        <v>1</v>
      </c>
      <c r="K4" s="4">
        <v>0.49652777777777773</v>
      </c>
      <c r="L4" s="1">
        <f>RANK(K4,$K$2:$K$17,1)</f>
        <v>2</v>
      </c>
      <c r="M4" s="1">
        <v>19</v>
      </c>
      <c r="N4" s="1">
        <f>RANK(M4,$M$2:$M$17)</f>
        <v>2</v>
      </c>
      <c r="O4" s="1">
        <v>15</v>
      </c>
      <c r="P4" s="1">
        <f>RANK(O4,$O$2:$O$17)</f>
        <v>4</v>
      </c>
      <c r="Q4" s="1">
        <f>+J4+L4+N4+P4</f>
        <v>9</v>
      </c>
      <c r="R4" s="1">
        <f>RANK(Q4,$Q$2:$Q$17,1)</f>
        <v>3</v>
      </c>
    </row>
    <row r="5" spans="1:18" x14ac:dyDescent="0.2">
      <c r="A5" s="1">
        <v>5</v>
      </c>
      <c r="B5" s="1" t="s">
        <v>40</v>
      </c>
      <c r="C5" s="1" t="s">
        <v>36</v>
      </c>
      <c r="D5" s="1">
        <v>2008</v>
      </c>
      <c r="E5" s="1">
        <v>67</v>
      </c>
      <c r="F5" s="1">
        <v>67.7</v>
      </c>
      <c r="G5" s="1">
        <v>57</v>
      </c>
      <c r="H5" s="1">
        <v>100</v>
      </c>
      <c r="I5" s="3">
        <f>(G5+H5)/F5</f>
        <v>2.3190546528803546</v>
      </c>
      <c r="J5" s="1">
        <f>RANK(I5,$I$2:$I$16)</f>
        <v>4</v>
      </c>
      <c r="K5" s="4">
        <v>0.62361111111111112</v>
      </c>
      <c r="L5" s="1">
        <f>RANK(K5,$K$2:$K$17,1)</f>
        <v>5</v>
      </c>
      <c r="M5" s="1">
        <v>17</v>
      </c>
      <c r="N5" s="1">
        <f>RANK(M5,$M$2:$M$17)</f>
        <v>4</v>
      </c>
      <c r="O5" s="1">
        <v>12</v>
      </c>
      <c r="P5" s="1">
        <f>RANK(O5,$O$2:$O$17)</f>
        <v>7</v>
      </c>
      <c r="Q5" s="1">
        <f>+J5+L5+N5+P5</f>
        <v>20</v>
      </c>
      <c r="R5" s="1">
        <f>RANK(Q5,$Q$2:$Q$17,1)</f>
        <v>4</v>
      </c>
    </row>
    <row r="6" spans="1:18" x14ac:dyDescent="0.2">
      <c r="A6" s="1">
        <v>6</v>
      </c>
      <c r="B6" s="1" t="s">
        <v>39</v>
      </c>
      <c r="C6" s="1" t="s">
        <v>36</v>
      </c>
      <c r="D6" s="1">
        <v>2008</v>
      </c>
      <c r="E6" s="1">
        <v>66</v>
      </c>
      <c r="F6" s="1">
        <v>73</v>
      </c>
      <c r="G6" s="1">
        <v>68</v>
      </c>
      <c r="H6" s="1">
        <v>96</v>
      </c>
      <c r="I6" s="3">
        <f>(G6+H6)/F6</f>
        <v>2.2465753424657535</v>
      </c>
      <c r="J6" s="1">
        <f>RANK(I6,$I$2:$I$16)</f>
        <v>5</v>
      </c>
      <c r="K6" s="4">
        <v>0.64861111111111114</v>
      </c>
      <c r="L6" s="1">
        <f>RANK(K6,$K$2:$K$17,1)</f>
        <v>10</v>
      </c>
      <c r="M6" s="1">
        <v>17</v>
      </c>
      <c r="N6" s="1">
        <f>RANK(M6,$M$2:$M$17)</f>
        <v>4</v>
      </c>
      <c r="O6" s="1">
        <v>9</v>
      </c>
      <c r="P6" s="1">
        <f>RANK(O6,$O$2:$O$17)</f>
        <v>8</v>
      </c>
      <c r="Q6" s="1">
        <f>+J6+L6+N6+P6</f>
        <v>27</v>
      </c>
      <c r="R6" s="1">
        <f>RANK(Q6,$Q$2:$Q$17,1)</f>
        <v>5</v>
      </c>
    </row>
    <row r="7" spans="1:18" x14ac:dyDescent="0.2">
      <c r="A7" s="1">
        <v>7</v>
      </c>
      <c r="B7" s="1" t="s">
        <v>25</v>
      </c>
      <c r="C7" s="1" t="s">
        <v>22</v>
      </c>
      <c r="D7" s="1">
        <v>2008</v>
      </c>
      <c r="E7" s="1">
        <v>63</v>
      </c>
      <c r="F7" s="1">
        <v>80</v>
      </c>
      <c r="G7" s="1">
        <v>72</v>
      </c>
      <c r="H7" s="1">
        <v>94</v>
      </c>
      <c r="I7" s="3">
        <f>(G7+H7)/F7</f>
        <v>2.0750000000000002</v>
      </c>
      <c r="J7" s="1">
        <f>RANK(I7,$I$2:$I$16)</f>
        <v>7</v>
      </c>
      <c r="K7" s="4">
        <v>0.62847222222222221</v>
      </c>
      <c r="L7" s="1">
        <f>RANK(K7,$K$2:$K$17,1)</f>
        <v>6</v>
      </c>
      <c r="M7" s="1">
        <v>12</v>
      </c>
      <c r="N7" s="1">
        <f>RANK(M7,$M$2:$M$17)</f>
        <v>7</v>
      </c>
      <c r="O7" s="1">
        <v>8</v>
      </c>
      <c r="P7" s="1">
        <f>RANK(O7,$O$2:$O$17)</f>
        <v>9</v>
      </c>
      <c r="Q7" s="1">
        <f>+J7+L7+N7+P7</f>
        <v>29</v>
      </c>
      <c r="R7" s="1">
        <f>RANK(Q7,$Q$2:$Q$17,1)</f>
        <v>6</v>
      </c>
    </row>
    <row r="8" spans="1:18" x14ac:dyDescent="0.2">
      <c r="A8" s="1">
        <v>8</v>
      </c>
      <c r="B8" s="1" t="s">
        <v>38</v>
      </c>
      <c r="C8" s="1" t="s">
        <v>36</v>
      </c>
      <c r="D8" s="1">
        <v>2007</v>
      </c>
      <c r="E8" s="1">
        <v>65</v>
      </c>
      <c r="F8" s="1">
        <v>68.099999999999994</v>
      </c>
      <c r="G8" s="1">
        <v>41</v>
      </c>
      <c r="H8" s="1">
        <v>66</v>
      </c>
      <c r="I8" s="3">
        <f>(G8+H8)/F8</f>
        <v>1.5712187958883996</v>
      </c>
      <c r="J8" s="1">
        <f>RANK(I8,$I$2:$I$16)</f>
        <v>13</v>
      </c>
      <c r="K8" s="4">
        <v>0.59444444444444444</v>
      </c>
      <c r="L8" s="1">
        <f>RANK(K8,$K$2:$K$17,1)</f>
        <v>4</v>
      </c>
      <c r="M8" s="1">
        <v>12</v>
      </c>
      <c r="N8" s="1">
        <f>RANK(M8,$M$2:$M$17)</f>
        <v>7</v>
      </c>
      <c r="O8" s="1">
        <v>6</v>
      </c>
      <c r="P8" s="1">
        <f>RANK(O8,$O$2:$O$17)</f>
        <v>10</v>
      </c>
      <c r="Q8" s="1">
        <f>+J8+L8+N8+P8</f>
        <v>34</v>
      </c>
      <c r="R8" s="1">
        <f>RANK(Q8,$Q$2:$Q$17,1)</f>
        <v>7</v>
      </c>
    </row>
    <row r="9" spans="1:18" x14ac:dyDescent="0.2">
      <c r="A9" s="1">
        <v>9</v>
      </c>
      <c r="B9" s="1" t="s">
        <v>80</v>
      </c>
      <c r="C9" s="1" t="s">
        <v>58</v>
      </c>
      <c r="D9" s="1">
        <v>2007</v>
      </c>
      <c r="E9" s="1">
        <v>76</v>
      </c>
      <c r="F9" s="1">
        <v>72.5</v>
      </c>
      <c r="G9" s="1">
        <v>56</v>
      </c>
      <c r="H9" s="1">
        <v>86</v>
      </c>
      <c r="I9" s="3">
        <f>(G9+H9)/F9</f>
        <v>1.9586206896551723</v>
      </c>
      <c r="J9" s="1">
        <f>RANK(I9,$I$2:$I$16)</f>
        <v>8</v>
      </c>
      <c r="K9" s="4">
        <v>0.875</v>
      </c>
      <c r="L9" s="1">
        <f>RANK(K9,$K$2:$K$17,1)</f>
        <v>16</v>
      </c>
      <c r="M9" s="1">
        <v>14</v>
      </c>
      <c r="N9" s="1">
        <f>RANK(M9,$M$2:$M$17)</f>
        <v>6</v>
      </c>
      <c r="O9" s="1">
        <v>13</v>
      </c>
      <c r="P9" s="1">
        <f>RANK(O9,$O$2:$O$17)</f>
        <v>5</v>
      </c>
      <c r="Q9" s="1">
        <f>+J9+L9+N9+P9</f>
        <v>35</v>
      </c>
      <c r="R9" s="1">
        <f>RANK(Q9,$Q$2:$Q$17,1)</f>
        <v>8</v>
      </c>
    </row>
    <row r="10" spans="1:18" x14ac:dyDescent="0.2">
      <c r="A10" s="1">
        <v>10</v>
      </c>
      <c r="B10" s="1" t="s">
        <v>87</v>
      </c>
      <c r="C10" s="1" t="s">
        <v>58</v>
      </c>
      <c r="D10" s="1">
        <v>2008</v>
      </c>
      <c r="E10" s="1">
        <v>77</v>
      </c>
      <c r="F10" s="1">
        <v>62.4</v>
      </c>
      <c r="G10" s="1">
        <v>51</v>
      </c>
      <c r="H10" s="1">
        <v>81</v>
      </c>
      <c r="I10" s="3">
        <f>(G10+H10)/F10</f>
        <v>2.1153846153846154</v>
      </c>
      <c r="J10" s="1">
        <f>RANK(I10,$I$2:$I$16)</f>
        <v>6</v>
      </c>
      <c r="K10" s="4">
        <v>0.62916666666666665</v>
      </c>
      <c r="L10" s="1">
        <f>RANK(K10,$K$2:$K$17,1)</f>
        <v>7</v>
      </c>
      <c r="M10" s="1">
        <v>7</v>
      </c>
      <c r="N10" s="1">
        <f>RANK(M10,$M$2:$M$17)</f>
        <v>11</v>
      </c>
      <c r="O10" s="1">
        <v>3</v>
      </c>
      <c r="P10" s="1">
        <f>RANK(O10,$O$2:$O$17)</f>
        <v>11</v>
      </c>
      <c r="Q10" s="1">
        <f>+J10+L10+N10+P10</f>
        <v>35</v>
      </c>
      <c r="R10" s="1">
        <f>RANK(Q10,$Q$2:$Q$17,1)</f>
        <v>8</v>
      </c>
    </row>
    <row r="11" spans="1:18" x14ac:dyDescent="0.2">
      <c r="A11" s="1">
        <v>11</v>
      </c>
      <c r="B11" s="1" t="s">
        <v>92</v>
      </c>
      <c r="C11" s="1" t="s">
        <v>53</v>
      </c>
      <c r="D11" s="1">
        <v>2007</v>
      </c>
      <c r="E11" s="1">
        <v>78</v>
      </c>
      <c r="F11" s="1">
        <v>64.400000000000006</v>
      </c>
      <c r="G11" s="1">
        <v>57</v>
      </c>
      <c r="H11" s="1">
        <v>64</v>
      </c>
      <c r="I11" s="3">
        <f>(G11+H11)/F11</f>
        <v>1.8788819875776397</v>
      </c>
      <c r="J11" s="1">
        <f>RANK(I11,$I$2:$I$17)</f>
        <v>9</v>
      </c>
      <c r="K11" s="4">
        <v>0.65625</v>
      </c>
      <c r="L11" s="1">
        <f>RANK(K11,$K$2:$K$17,1)</f>
        <v>11</v>
      </c>
      <c r="M11" s="1">
        <v>8</v>
      </c>
      <c r="N11" s="1">
        <f>RANK(M11,$M$2:$M$17)</f>
        <v>10</v>
      </c>
      <c r="O11" s="1">
        <v>13</v>
      </c>
      <c r="P11" s="1">
        <f>RANK(O11,$O$2:$O$17)</f>
        <v>5</v>
      </c>
      <c r="Q11" s="1">
        <f>+J11+L11+N11+P11</f>
        <v>35</v>
      </c>
      <c r="R11" s="1">
        <f>RANK(Q11,$Q$2:$Q$17,1)</f>
        <v>8</v>
      </c>
    </row>
    <row r="12" spans="1:18" x14ac:dyDescent="0.2">
      <c r="A12" s="1">
        <v>12</v>
      </c>
      <c r="B12" s="1" t="s">
        <v>41</v>
      </c>
      <c r="C12" s="1" t="s">
        <v>36</v>
      </c>
      <c r="D12" s="1">
        <v>2008</v>
      </c>
      <c r="E12" s="1">
        <v>68</v>
      </c>
      <c r="F12" s="1">
        <v>49.6</v>
      </c>
      <c r="G12" s="1">
        <v>29</v>
      </c>
      <c r="H12" s="1">
        <v>30</v>
      </c>
      <c r="I12" s="3">
        <f>(G12+H12)/F12</f>
        <v>1.189516129032258</v>
      </c>
      <c r="J12" s="1">
        <f>RANK(I12,$I$2:$I$16)</f>
        <v>15</v>
      </c>
      <c r="K12" s="4">
        <v>0.64166666666666672</v>
      </c>
      <c r="L12" s="1">
        <f>RANK(K12,$K$2:$K$17,1)</f>
        <v>9</v>
      </c>
      <c r="M12" s="1">
        <v>10</v>
      </c>
      <c r="N12" s="1">
        <f>RANK(M12,$M$2:$M$17)</f>
        <v>9</v>
      </c>
      <c r="O12" s="1">
        <v>17</v>
      </c>
      <c r="P12" s="1">
        <f>RANK(O12,$O$2:$O$17)</f>
        <v>3</v>
      </c>
      <c r="Q12" s="1">
        <f>+J12+L12+N12+P12</f>
        <v>36</v>
      </c>
      <c r="R12" s="1">
        <f>RANK(Q12,$Q$2:$Q$17,1)</f>
        <v>11</v>
      </c>
    </row>
    <row r="13" spans="1:18" x14ac:dyDescent="0.2">
      <c r="A13" s="1">
        <v>13</v>
      </c>
      <c r="B13" s="1" t="s">
        <v>60</v>
      </c>
      <c r="C13" s="1" t="s">
        <v>58</v>
      </c>
      <c r="D13" s="1">
        <v>2008</v>
      </c>
      <c r="E13" s="1">
        <v>71</v>
      </c>
      <c r="F13" s="1">
        <v>68.599999999999994</v>
      </c>
      <c r="G13" s="1">
        <v>52</v>
      </c>
      <c r="H13" s="1">
        <v>56</v>
      </c>
      <c r="I13" s="3">
        <f>(G13+H13)/F13</f>
        <v>1.5743440233236152</v>
      </c>
      <c r="J13" s="1">
        <f>RANK(I13,$I$2:$I$16)</f>
        <v>12</v>
      </c>
      <c r="K13" s="4">
        <v>0.62986111111111109</v>
      </c>
      <c r="L13" s="1">
        <f>RANK(K13,$K$2:$K$17,1)</f>
        <v>8</v>
      </c>
      <c r="M13" s="1">
        <v>2</v>
      </c>
      <c r="N13" s="1">
        <f>RANK(M13,$M$2:$M$17)</f>
        <v>12</v>
      </c>
      <c r="O13" s="1">
        <v>3</v>
      </c>
      <c r="P13" s="1">
        <f>RANK(O13,$O$2:$O$17)</f>
        <v>11</v>
      </c>
      <c r="Q13" s="1">
        <f>+J13+L13+N13+P13</f>
        <v>43</v>
      </c>
      <c r="R13" s="1">
        <f>RANK(Q13,$Q$2:$Q$17,1)</f>
        <v>12</v>
      </c>
    </row>
    <row r="14" spans="1:18" x14ac:dyDescent="0.2">
      <c r="A14" s="1">
        <v>14</v>
      </c>
      <c r="B14" s="1" t="s">
        <v>73</v>
      </c>
      <c r="C14" s="1" t="s">
        <v>58</v>
      </c>
      <c r="D14" s="1">
        <v>2007</v>
      </c>
      <c r="E14" s="1">
        <v>74</v>
      </c>
      <c r="F14" s="1">
        <v>95.3</v>
      </c>
      <c r="G14" s="1">
        <v>53</v>
      </c>
      <c r="H14" s="1">
        <v>95</v>
      </c>
      <c r="I14" s="3">
        <f>(G14+H14)/F14</f>
        <v>1.55299055613851</v>
      </c>
      <c r="J14" s="1">
        <f>RANK(I14,$I$2:$I$16)</f>
        <v>14</v>
      </c>
      <c r="K14" s="4">
        <v>0.71527777777777779</v>
      </c>
      <c r="L14" s="1">
        <f>RANK(K14,$K$2:$K$17,1)</f>
        <v>13</v>
      </c>
      <c r="M14" s="1">
        <v>0</v>
      </c>
      <c r="N14" s="1">
        <v>16</v>
      </c>
      <c r="O14" s="1">
        <v>3</v>
      </c>
      <c r="P14" s="1">
        <f>RANK(O14,$O$2:$O$17)</f>
        <v>11</v>
      </c>
      <c r="Q14" s="1">
        <f>+J14+L14+N14+P14</f>
        <v>54</v>
      </c>
      <c r="R14" s="1">
        <f>RANK(Q14,$Q$2:$Q$17,1)</f>
        <v>13</v>
      </c>
    </row>
    <row r="15" spans="1:18" x14ac:dyDescent="0.2">
      <c r="A15" s="1">
        <v>15</v>
      </c>
      <c r="B15" s="1" t="s">
        <v>67</v>
      </c>
      <c r="C15" s="1" t="s">
        <v>58</v>
      </c>
      <c r="D15" s="1">
        <v>2008</v>
      </c>
      <c r="E15" s="1">
        <v>73</v>
      </c>
      <c r="F15" s="1">
        <v>85.9</v>
      </c>
      <c r="G15" s="1">
        <v>52</v>
      </c>
      <c r="H15" s="1">
        <v>86</v>
      </c>
      <c r="I15" s="3">
        <f>(G15+H15)/F15</f>
        <v>1.6065192083818391</v>
      </c>
      <c r="J15" s="1">
        <f>RANK(I15,$I$2:$I$16)</f>
        <v>11</v>
      </c>
      <c r="K15" s="4">
        <v>0.69374999999999998</v>
      </c>
      <c r="L15" s="1">
        <f>RANK(K15,$K$2:$K$17,1)</f>
        <v>12</v>
      </c>
      <c r="M15" s="1">
        <v>0</v>
      </c>
      <c r="N15" s="1">
        <v>16</v>
      </c>
      <c r="O15" s="1">
        <v>0</v>
      </c>
      <c r="P15" s="1">
        <v>16</v>
      </c>
      <c r="Q15" s="1">
        <f>+J15+L15+N15+P15</f>
        <v>55</v>
      </c>
      <c r="R15" s="1">
        <f>RANK(Q15,$Q$2:$Q$17,1)</f>
        <v>14</v>
      </c>
    </row>
    <row r="16" spans="1:18" x14ac:dyDescent="0.2">
      <c r="A16" s="1">
        <v>16</v>
      </c>
      <c r="B16" s="1" t="s">
        <v>74</v>
      </c>
      <c r="C16" s="1" t="s">
        <v>58</v>
      </c>
      <c r="D16" s="1">
        <v>2008</v>
      </c>
      <c r="E16" s="1">
        <v>75</v>
      </c>
      <c r="F16" s="1">
        <v>67.2</v>
      </c>
      <c r="G16" s="1">
        <v>51</v>
      </c>
      <c r="H16" s="1">
        <v>68</v>
      </c>
      <c r="I16" s="3">
        <f>(G16+H16)/F16</f>
        <v>1.7708333333333333</v>
      </c>
      <c r="J16" s="1">
        <f>RANK(I16,$I$2:$I$16)</f>
        <v>10</v>
      </c>
      <c r="K16" s="4">
        <v>0.79236111111111107</v>
      </c>
      <c r="L16" s="1">
        <f>RANK(K16,$K$2:$K$17,1)</f>
        <v>15</v>
      </c>
      <c r="M16" s="1">
        <v>0</v>
      </c>
      <c r="N16" s="1">
        <v>16</v>
      </c>
      <c r="O16" s="1">
        <v>0</v>
      </c>
      <c r="P16" s="1">
        <v>16</v>
      </c>
      <c r="Q16" s="1">
        <f>+J16+L16+N16+P16</f>
        <v>57</v>
      </c>
      <c r="R16" s="1">
        <f>RANK(Q16,$Q$2:$Q$17,1)</f>
        <v>15</v>
      </c>
    </row>
    <row r="17" spans="1:18" x14ac:dyDescent="0.2">
      <c r="A17" s="1">
        <v>17</v>
      </c>
      <c r="B17" s="1" t="s">
        <v>104</v>
      </c>
      <c r="C17" s="1" t="s">
        <v>22</v>
      </c>
      <c r="D17" s="1">
        <v>2007</v>
      </c>
      <c r="E17" s="1">
        <v>59</v>
      </c>
      <c r="F17" s="1">
        <v>91</v>
      </c>
      <c r="G17" s="1">
        <v>31</v>
      </c>
      <c r="H17" s="1">
        <v>52</v>
      </c>
      <c r="I17" s="3">
        <f>(G17+H17)/F17</f>
        <v>0.91208791208791207</v>
      </c>
      <c r="J17" s="1">
        <f>RANK(I17,$I$2:$I$17)</f>
        <v>16</v>
      </c>
      <c r="K17" s="4">
        <v>0.78472222222222221</v>
      </c>
      <c r="L17" s="1">
        <f>RANK(K17,$K$2:$K$17,1)</f>
        <v>14</v>
      </c>
      <c r="M17" s="1">
        <v>0</v>
      </c>
      <c r="N17" s="1">
        <v>16</v>
      </c>
      <c r="O17" s="1">
        <v>0</v>
      </c>
      <c r="P17" s="1">
        <v>16</v>
      </c>
      <c r="Q17" s="1">
        <f>+J17+L17+N17+P17</f>
        <v>62</v>
      </c>
      <c r="R17" s="1">
        <f>RANK(Q17,$Q$2:$Q$17,1)</f>
        <v>16</v>
      </c>
    </row>
    <row r="18" spans="1:18" hidden="1" x14ac:dyDescent="0.2">
      <c r="A18" s="1">
        <v>18</v>
      </c>
      <c r="B18" s="1"/>
      <c r="C18" s="1"/>
      <c r="D18" s="1"/>
      <c r="E18" s="1"/>
      <c r="F18" s="1"/>
      <c r="G18" s="1"/>
      <c r="H18" s="1"/>
      <c r="I18" s="1" t="e">
        <f t="shared" ref="I3:I20" si="0">(G18+H18)/F18</f>
        <v>#DIV/0!</v>
      </c>
      <c r="J18" s="1"/>
      <c r="K18" s="1"/>
      <c r="L18" s="1"/>
      <c r="M18" s="1"/>
      <c r="N18" s="1"/>
      <c r="O18" s="1"/>
      <c r="P18" s="1"/>
      <c r="Q18" s="1" t="e">
        <f>+J18+#REF!+L18+N18+P18</f>
        <v>#REF!</v>
      </c>
      <c r="R18" s="1"/>
    </row>
    <row r="19" spans="1:18" hidden="1" x14ac:dyDescent="0.2">
      <c r="A19" s="1">
        <v>19</v>
      </c>
      <c r="B19" s="1"/>
      <c r="C19" s="1"/>
      <c r="D19" s="1"/>
      <c r="E19" s="1"/>
      <c r="F19" s="1"/>
      <c r="G19" s="1"/>
      <c r="H19" s="1"/>
      <c r="I19" s="1" t="e">
        <f t="shared" si="0"/>
        <v>#DIV/0!</v>
      </c>
      <c r="J19" s="1"/>
      <c r="K19" s="1"/>
      <c r="L19" s="1"/>
      <c r="M19" s="1"/>
      <c r="N19" s="1"/>
      <c r="O19" s="1"/>
      <c r="P19" s="1"/>
      <c r="Q19" s="1" t="e">
        <f>+J19+#REF!+L19+N19+P19</f>
        <v>#REF!</v>
      </c>
      <c r="R19" s="1"/>
    </row>
    <row r="20" spans="1:18" hidden="1" x14ac:dyDescent="0.2">
      <c r="A20" s="1">
        <v>20</v>
      </c>
      <c r="B20" s="1"/>
      <c r="C20" s="1"/>
      <c r="D20" s="1"/>
      <c r="E20" s="1"/>
      <c r="F20" s="1"/>
      <c r="G20" s="1"/>
      <c r="H20" s="1"/>
      <c r="I20" s="1" t="e">
        <f t="shared" si="0"/>
        <v>#DIV/0!</v>
      </c>
      <c r="J20" s="1"/>
      <c r="K20" s="1"/>
      <c r="L20" s="1"/>
      <c r="M20" s="1"/>
      <c r="N20" s="1"/>
      <c r="O20" s="1"/>
      <c r="P20" s="1"/>
      <c r="Q20" s="1" t="e">
        <f>+J20+#REF!+L20+N20+P20</f>
        <v>#REF!</v>
      </c>
      <c r="R20" s="1"/>
    </row>
  </sheetData>
  <sortState ref="B2:R17">
    <sortCondition ref="R2:R17"/>
  </sortState>
  <pageMargins left="0.7" right="0.7" top="0.75" bottom="0.75" header="0.3" footer="0.3"/>
  <pageSetup scale="91" orientation="landscape" r:id="rId1"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A720-7845-41CD-A8D2-7854959FC409}">
  <dimension ref="A1:R19"/>
  <sheetViews>
    <sheetView topLeftCell="B1" zoomScaleNormal="100" workbookViewId="0">
      <selection activeCell="H26" sqref="H26"/>
    </sheetView>
  </sheetViews>
  <sheetFormatPr baseColWidth="10" defaultColWidth="8.83203125" defaultRowHeight="16" x14ac:dyDescent="0.2"/>
  <cols>
    <col min="1" max="1" width="3" hidden="1" customWidth="1"/>
    <col min="2" max="2" width="18.1640625" customWidth="1"/>
    <col min="3" max="3" width="13.6640625" customWidth="1"/>
    <col min="4" max="4" width="7" customWidth="1"/>
    <col min="5" max="5" width="6.1640625" customWidth="1"/>
    <col min="6" max="6" width="7.1640625" customWidth="1"/>
    <col min="7" max="7" width="8.5" customWidth="1"/>
    <col min="8" max="8" width="7" customWidth="1"/>
    <col min="9" max="10" width="9" customWidth="1"/>
    <col min="11" max="11" width="10.6640625" customWidth="1"/>
    <col min="12" max="18" width="9" customWidth="1"/>
  </cols>
  <sheetData>
    <row r="1" spans="1:18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" t="s">
        <v>5</v>
      </c>
      <c r="H1" s="1" t="s">
        <v>6</v>
      </c>
      <c r="I1" s="1" t="s">
        <v>17</v>
      </c>
      <c r="J1" s="1" t="s">
        <v>11</v>
      </c>
      <c r="K1" s="1" t="s">
        <v>97</v>
      </c>
      <c r="L1" s="1" t="s">
        <v>11</v>
      </c>
      <c r="M1" s="1" t="s">
        <v>13</v>
      </c>
      <c r="N1" s="1" t="s">
        <v>11</v>
      </c>
      <c r="O1" s="1" t="s">
        <v>14</v>
      </c>
      <c r="P1" s="1" t="s">
        <v>11</v>
      </c>
      <c r="Q1" s="1" t="s">
        <v>12</v>
      </c>
      <c r="R1" s="1" t="s">
        <v>10</v>
      </c>
    </row>
    <row r="2" spans="1:18" x14ac:dyDescent="0.2">
      <c r="A2" s="1">
        <v>1</v>
      </c>
      <c r="B2" s="1" t="s">
        <v>26</v>
      </c>
      <c r="C2" s="1" t="s">
        <v>30</v>
      </c>
      <c r="D2" s="1">
        <v>2009</v>
      </c>
      <c r="E2" s="1">
        <v>79</v>
      </c>
      <c r="F2" s="1">
        <v>46.1</v>
      </c>
      <c r="G2" s="1">
        <v>75</v>
      </c>
      <c r="H2" s="1">
        <v>106</v>
      </c>
      <c r="I2" s="3">
        <f>(G2+H2)/F2</f>
        <v>3.9262472885032538</v>
      </c>
      <c r="J2" s="1">
        <f>RANK(I2,$I$2:$I$11)</f>
        <v>1</v>
      </c>
      <c r="K2" s="4">
        <v>0.52013888888888882</v>
      </c>
      <c r="L2" s="1">
        <f>RANK(K2,$K$2:$K$11,1)</f>
        <v>1</v>
      </c>
      <c r="M2" s="1">
        <v>27</v>
      </c>
      <c r="N2" s="1">
        <f>RANK(M2,$M$2:$M$11)</f>
        <v>1</v>
      </c>
      <c r="O2" s="1">
        <v>18</v>
      </c>
      <c r="P2" s="1">
        <f>RANK(O2,$O$2:$O$11)</f>
        <v>1</v>
      </c>
      <c r="Q2" s="1">
        <f>+J2+L2+N2+P2</f>
        <v>4</v>
      </c>
      <c r="R2" s="1">
        <f>RANK(Q2,$Q$2:$Q$11,1)</f>
        <v>1</v>
      </c>
    </row>
    <row r="3" spans="1:18" x14ac:dyDescent="0.2">
      <c r="A3" s="1">
        <v>2</v>
      </c>
      <c r="B3" s="1" t="s">
        <v>55</v>
      </c>
      <c r="C3" s="1" t="s">
        <v>56</v>
      </c>
      <c r="D3" s="1">
        <v>2009</v>
      </c>
      <c r="E3" s="1">
        <v>117</v>
      </c>
      <c r="F3" s="1">
        <v>60.4</v>
      </c>
      <c r="G3" s="1">
        <v>43</v>
      </c>
      <c r="H3" s="1">
        <v>80</v>
      </c>
      <c r="I3" s="3">
        <f>(G3+H3)/F3</f>
        <v>2.0364238410596025</v>
      </c>
      <c r="J3" s="1">
        <f>RANK(I3,$I$2:$I$11)</f>
        <v>4</v>
      </c>
      <c r="K3" s="4">
        <v>0.54791666666666672</v>
      </c>
      <c r="L3" s="1">
        <f>RANK(K3,$K$2:$K$11,1)</f>
        <v>2</v>
      </c>
      <c r="M3" s="1">
        <v>10</v>
      </c>
      <c r="N3" s="1">
        <f>RANK(M3,$M$2:$M$11)</f>
        <v>3</v>
      </c>
      <c r="O3" s="1">
        <v>11</v>
      </c>
      <c r="P3" s="1">
        <f>RANK(O3,$O$2:$O$11)</f>
        <v>2</v>
      </c>
      <c r="Q3" s="1">
        <f>+J3+L3+N3+P3</f>
        <v>11</v>
      </c>
      <c r="R3" s="1">
        <f>RANK(Q3,$Q$2:$Q$11,1)</f>
        <v>2</v>
      </c>
    </row>
    <row r="4" spans="1:18" x14ac:dyDescent="0.2">
      <c r="A4" s="1">
        <v>4</v>
      </c>
      <c r="B4" s="1" t="s">
        <v>42</v>
      </c>
      <c r="C4" s="1" t="s">
        <v>36</v>
      </c>
      <c r="D4" s="1">
        <v>2009</v>
      </c>
      <c r="E4" s="1">
        <v>119</v>
      </c>
      <c r="F4" s="1">
        <v>65.5</v>
      </c>
      <c r="G4" s="1">
        <v>74</v>
      </c>
      <c r="H4" s="1">
        <v>77</v>
      </c>
      <c r="I4" s="3">
        <f>(G4+H4)/F4</f>
        <v>2.3053435114503817</v>
      </c>
      <c r="J4" s="1">
        <f>RANK(I4,$I$2:$I$11)</f>
        <v>3</v>
      </c>
      <c r="K4" s="4">
        <v>0.57222222222222219</v>
      </c>
      <c r="L4" s="1">
        <f>RANK(K4,$K$2:$K$11,1)</f>
        <v>4</v>
      </c>
      <c r="M4" s="1">
        <v>13</v>
      </c>
      <c r="N4" s="1">
        <f>RANK(M4,$M$2:$M$11)</f>
        <v>2</v>
      </c>
      <c r="O4" s="1">
        <v>10</v>
      </c>
      <c r="P4" s="1">
        <f>RANK(O4,$O$2:$O$11)</f>
        <v>3</v>
      </c>
      <c r="Q4" s="1">
        <f>+J4+L4+N4+P4</f>
        <v>12</v>
      </c>
      <c r="R4" s="1">
        <f>RANK(Q4,$Q$2:$Q$11,1)</f>
        <v>3</v>
      </c>
    </row>
    <row r="5" spans="1:18" x14ac:dyDescent="0.2">
      <c r="A5" s="1">
        <v>5</v>
      </c>
      <c r="B5" s="1" t="s">
        <v>76</v>
      </c>
      <c r="C5" s="1" t="s">
        <v>58</v>
      </c>
      <c r="D5" s="1">
        <v>2010</v>
      </c>
      <c r="E5" s="1">
        <v>114</v>
      </c>
      <c r="F5" s="1">
        <v>41</v>
      </c>
      <c r="G5" s="1">
        <v>32</v>
      </c>
      <c r="H5" s="1">
        <v>41</v>
      </c>
      <c r="I5" s="3">
        <f>(G5+H5)/F5</f>
        <v>1.7804878048780488</v>
      </c>
      <c r="J5" s="1">
        <f>RANK(I5,$I$2:$I$11)</f>
        <v>7</v>
      </c>
      <c r="K5" s="4">
        <v>0.56597222222222221</v>
      </c>
      <c r="L5" s="1">
        <f>RANK(K5,$K$2:$K$11,1)</f>
        <v>3</v>
      </c>
      <c r="M5" s="1">
        <v>6</v>
      </c>
      <c r="N5" s="1">
        <f>RANK(M5,$M$2:$M$11)</f>
        <v>5</v>
      </c>
      <c r="O5" s="1">
        <v>10</v>
      </c>
      <c r="P5" s="1">
        <f>RANK(O5,$O$2:$O$11)</f>
        <v>3</v>
      </c>
      <c r="Q5" s="1">
        <f>+J5+L5+N5+P5</f>
        <v>18</v>
      </c>
      <c r="R5" s="1">
        <f>RANK(Q5,$Q$2:$Q$11,1)</f>
        <v>4</v>
      </c>
    </row>
    <row r="6" spans="1:18" x14ac:dyDescent="0.2">
      <c r="A6" s="1">
        <v>7</v>
      </c>
      <c r="B6" s="1" t="s">
        <v>89</v>
      </c>
      <c r="C6" s="1" t="s">
        <v>58</v>
      </c>
      <c r="D6" s="1">
        <v>2009</v>
      </c>
      <c r="E6" s="1">
        <v>113</v>
      </c>
      <c r="F6" s="1">
        <v>55.6</v>
      </c>
      <c r="G6" s="1">
        <v>46</v>
      </c>
      <c r="H6" s="1">
        <v>84</v>
      </c>
      <c r="I6" s="3">
        <f>(G6+H6)/F6</f>
        <v>2.3381294964028778</v>
      </c>
      <c r="J6" s="1">
        <f>RANK(I6,$I$2:$I$11)</f>
        <v>2</v>
      </c>
      <c r="K6" s="4">
        <v>0.59375</v>
      </c>
      <c r="L6" s="1">
        <f>RANK(K6,$K$2:$K$11,1)</f>
        <v>5</v>
      </c>
      <c r="M6" s="1">
        <v>7</v>
      </c>
      <c r="N6" s="1">
        <f>RANK(M6,$M$2:$M$11)</f>
        <v>4</v>
      </c>
      <c r="O6" s="1">
        <v>0</v>
      </c>
      <c r="P6" s="1">
        <v>10</v>
      </c>
      <c r="Q6" s="1">
        <f>+J6+L6+N6+P6</f>
        <v>21</v>
      </c>
      <c r="R6" s="1">
        <f>RANK(Q6,$Q$2:$Q$11,1)</f>
        <v>5</v>
      </c>
    </row>
    <row r="7" spans="1:18" x14ac:dyDescent="0.2">
      <c r="A7" s="1">
        <v>8</v>
      </c>
      <c r="B7" s="1" t="s">
        <v>62</v>
      </c>
      <c r="C7" s="1" t="s">
        <v>58</v>
      </c>
      <c r="D7" s="1">
        <v>2010</v>
      </c>
      <c r="E7" s="1">
        <v>116</v>
      </c>
      <c r="F7" s="1">
        <v>71.599999999999994</v>
      </c>
      <c r="G7" s="1">
        <v>52</v>
      </c>
      <c r="H7" s="1">
        <v>88</v>
      </c>
      <c r="I7" s="3">
        <f>(G7+H7)/F7</f>
        <v>1.9553072625698324</v>
      </c>
      <c r="J7" s="1">
        <f>RANK(I7,$I$2:$I$11)</f>
        <v>5</v>
      </c>
      <c r="K7" s="4">
        <v>0.7909722222222223</v>
      </c>
      <c r="L7" s="1">
        <f>RANK(K7,$K$2:$K$11,1)</f>
        <v>7</v>
      </c>
      <c r="M7" s="1">
        <v>2</v>
      </c>
      <c r="N7" s="1">
        <f>RANK(M7,$M$2:$M$11)</f>
        <v>6</v>
      </c>
      <c r="O7" s="1">
        <v>0</v>
      </c>
      <c r="P7" s="1">
        <v>10</v>
      </c>
      <c r="Q7" s="1">
        <f>+J7+L7+N7+P7</f>
        <v>28</v>
      </c>
      <c r="R7" s="1">
        <f>RANK(Q7,$Q$2:$Q$11,1)</f>
        <v>6</v>
      </c>
    </row>
    <row r="8" spans="1:18" x14ac:dyDescent="0.2">
      <c r="A8" s="1">
        <v>9</v>
      </c>
      <c r="B8" s="1" t="s">
        <v>28</v>
      </c>
      <c r="C8" s="1" t="s">
        <v>22</v>
      </c>
      <c r="D8" s="1">
        <v>2010</v>
      </c>
      <c r="E8" s="1">
        <v>120</v>
      </c>
      <c r="F8" s="1">
        <v>66.400000000000006</v>
      </c>
      <c r="G8" s="1">
        <v>46</v>
      </c>
      <c r="H8" s="1">
        <v>77</v>
      </c>
      <c r="I8" s="3">
        <f>(G8+H8)/F8</f>
        <v>1.8524096385542168</v>
      </c>
      <c r="J8" s="1">
        <f>RANK(I8,$I$2:$I$11)</f>
        <v>6</v>
      </c>
      <c r="K8" s="4">
        <v>0.66666666666666663</v>
      </c>
      <c r="L8" s="1">
        <f>RANK(K8,$K$2:$K$11,1)</f>
        <v>6</v>
      </c>
      <c r="M8" s="1">
        <v>0</v>
      </c>
      <c r="N8" s="1">
        <v>10</v>
      </c>
      <c r="O8" s="1">
        <v>0</v>
      </c>
      <c r="P8" s="1">
        <v>10</v>
      </c>
      <c r="Q8" s="1">
        <f>+J8+L8+N8+P8</f>
        <v>32</v>
      </c>
      <c r="R8" s="1">
        <f>RANK(Q8,$Q$2:$Q$11,1)</f>
        <v>7</v>
      </c>
    </row>
    <row r="9" spans="1:18" x14ac:dyDescent="0.2">
      <c r="A9" s="1">
        <v>10</v>
      </c>
      <c r="B9" s="1" t="s">
        <v>107</v>
      </c>
      <c r="C9" s="1" t="s">
        <v>58</v>
      </c>
      <c r="D9" s="1">
        <v>2010</v>
      </c>
      <c r="E9" s="1">
        <v>115</v>
      </c>
      <c r="F9" s="1">
        <v>82.5</v>
      </c>
      <c r="G9" s="1">
        <v>44</v>
      </c>
      <c r="H9" s="1">
        <v>72</v>
      </c>
      <c r="I9" s="3">
        <f>(G9+H9)/F9</f>
        <v>1.406060606060606</v>
      </c>
      <c r="J9" s="1">
        <f>RANK(I9,$I$2:$I$11)</f>
        <v>8</v>
      </c>
      <c r="K9" s="6">
        <v>1.1187500000000001</v>
      </c>
      <c r="L9" s="1">
        <f>RANK(K9,$K$2:$K$11,1)</f>
        <v>9</v>
      </c>
      <c r="M9" s="1">
        <v>0</v>
      </c>
      <c r="N9" s="1">
        <v>10</v>
      </c>
      <c r="O9" s="1">
        <v>0</v>
      </c>
      <c r="P9" s="1">
        <v>10</v>
      </c>
      <c r="Q9" s="1">
        <f>+J9+L9+N9+P9</f>
        <v>37</v>
      </c>
      <c r="R9" s="1">
        <f>RANK(Q9,$Q$2:$Q$11,1)</f>
        <v>8</v>
      </c>
    </row>
    <row r="10" spans="1:18" x14ac:dyDescent="0.2">
      <c r="A10" s="1">
        <v>11</v>
      </c>
      <c r="B10" s="1" t="s">
        <v>103</v>
      </c>
      <c r="C10" s="1" t="s">
        <v>100</v>
      </c>
      <c r="D10" s="1">
        <v>2009</v>
      </c>
      <c r="E10" s="1">
        <v>121</v>
      </c>
      <c r="F10" s="1">
        <v>68.400000000000006</v>
      </c>
      <c r="G10" s="1">
        <v>15</v>
      </c>
      <c r="H10" s="1">
        <v>38</v>
      </c>
      <c r="I10" s="3">
        <f>(G10+H10)/F10</f>
        <v>0.77485380116959057</v>
      </c>
      <c r="J10" s="1">
        <f>RANK(I10,$I$2:$I$11)</f>
        <v>9</v>
      </c>
      <c r="K10" s="4">
        <v>0.92013888888888884</v>
      </c>
      <c r="L10" s="1">
        <f>RANK(K10,$K$2:$K$11,1)</f>
        <v>8</v>
      </c>
      <c r="M10" s="1">
        <v>0</v>
      </c>
      <c r="N10" s="1">
        <v>10</v>
      </c>
      <c r="O10" s="1">
        <v>0</v>
      </c>
      <c r="P10" s="1">
        <v>10</v>
      </c>
      <c r="Q10" s="1">
        <f>+J10+L10+N10+P10</f>
        <v>37</v>
      </c>
      <c r="R10" s="1">
        <f>RANK(Q10,$Q$2:$Q$11,1)</f>
        <v>8</v>
      </c>
    </row>
    <row r="11" spans="1:18" x14ac:dyDescent="0.2">
      <c r="A11" s="1">
        <v>12</v>
      </c>
      <c r="B11" s="1" t="s">
        <v>27</v>
      </c>
      <c r="C11" s="1" t="s">
        <v>30</v>
      </c>
      <c r="D11" s="1">
        <v>2010</v>
      </c>
      <c r="E11" s="1">
        <v>80</v>
      </c>
      <c r="F11" s="1">
        <v>50.06</v>
      </c>
      <c r="G11" s="1">
        <v>11</v>
      </c>
      <c r="H11" s="1">
        <v>26</v>
      </c>
      <c r="I11" s="3">
        <f>(G11+H11)/F11</f>
        <v>0.73911306432281254</v>
      </c>
      <c r="J11" s="1">
        <f>RANK(I11,$I$2:$I$11)</f>
        <v>10</v>
      </c>
      <c r="K11" s="7">
        <v>1.125</v>
      </c>
      <c r="L11" s="1">
        <f>RANK(K11,$K$2:$K$11,1)</f>
        <v>10</v>
      </c>
      <c r="M11" s="1">
        <v>0</v>
      </c>
      <c r="N11" s="1">
        <v>10</v>
      </c>
      <c r="O11" s="1">
        <v>0</v>
      </c>
      <c r="P11" s="1">
        <v>10</v>
      </c>
      <c r="Q11" s="1">
        <f>+J11+L11+N11+P11</f>
        <v>40</v>
      </c>
      <c r="R11" s="1">
        <f>RANK(Q11,$Q$2:$Q$11,1)</f>
        <v>10</v>
      </c>
    </row>
    <row r="12" spans="1:18" hidden="1" x14ac:dyDescent="0.2">
      <c r="A12" s="1">
        <v>13</v>
      </c>
      <c r="B12" s="1"/>
      <c r="C12" s="1"/>
      <c r="D12" s="1"/>
      <c r="E12" s="1"/>
      <c r="F12" s="1"/>
      <c r="G12" s="1"/>
      <c r="H12" s="1"/>
      <c r="I12" s="1" t="e">
        <f t="shared" ref="I3:I19" si="0">(G12+H12)/F12</f>
        <v>#DIV/0!</v>
      </c>
      <c r="J12" s="1"/>
      <c r="K12" s="1"/>
      <c r="L12" s="1"/>
      <c r="M12" s="1"/>
      <c r="N12" s="1"/>
      <c r="O12" s="1"/>
      <c r="P12" s="1"/>
      <c r="Q12" s="1" t="e">
        <f>+J12+#REF!+L12+N12+P12</f>
        <v>#REF!</v>
      </c>
      <c r="R12" s="1"/>
    </row>
    <row r="13" spans="1:18" hidden="1" x14ac:dyDescent="0.2">
      <c r="A13" s="1">
        <v>14</v>
      </c>
      <c r="B13" s="1"/>
      <c r="C13" s="1"/>
      <c r="D13" s="1"/>
      <c r="E13" s="1"/>
      <c r="F13" s="1"/>
      <c r="G13" s="1"/>
      <c r="H13" s="1"/>
      <c r="I13" s="1" t="e">
        <f t="shared" si="0"/>
        <v>#DIV/0!</v>
      </c>
      <c r="J13" s="1"/>
      <c r="K13" s="1"/>
      <c r="L13" s="1"/>
      <c r="M13" s="1"/>
      <c r="N13" s="1"/>
      <c r="O13" s="1"/>
      <c r="P13" s="1"/>
      <c r="Q13" s="1" t="e">
        <f>+J13+#REF!+L13+N13+P13</f>
        <v>#REF!</v>
      </c>
      <c r="R13" s="1"/>
    </row>
    <row r="14" spans="1:18" hidden="1" x14ac:dyDescent="0.2">
      <c r="A14" s="1">
        <v>15</v>
      </c>
      <c r="B14" s="1"/>
      <c r="C14" s="1"/>
      <c r="D14" s="1"/>
      <c r="E14" s="1"/>
      <c r="F14" s="1"/>
      <c r="G14" s="1"/>
      <c r="H14" s="1"/>
      <c r="I14" s="1" t="e">
        <f t="shared" si="0"/>
        <v>#DIV/0!</v>
      </c>
      <c r="J14" s="1"/>
      <c r="K14" s="1"/>
      <c r="L14" s="1"/>
      <c r="M14" s="1"/>
      <c r="N14" s="1"/>
      <c r="O14" s="1"/>
      <c r="P14" s="1"/>
      <c r="Q14" s="1" t="e">
        <f>+J14+#REF!+L14+N14+P14</f>
        <v>#REF!</v>
      </c>
      <c r="R14" s="1"/>
    </row>
    <row r="15" spans="1:18" hidden="1" x14ac:dyDescent="0.2">
      <c r="A15" s="1">
        <v>16</v>
      </c>
      <c r="B15" s="1"/>
      <c r="C15" s="1"/>
      <c r="D15" s="1"/>
      <c r="E15" s="1"/>
      <c r="F15" s="1"/>
      <c r="G15" s="1"/>
      <c r="H15" s="1"/>
      <c r="I15" s="1" t="e">
        <f t="shared" si="0"/>
        <v>#DIV/0!</v>
      </c>
      <c r="J15" s="1"/>
      <c r="K15" s="1"/>
      <c r="L15" s="1"/>
      <c r="M15" s="1"/>
      <c r="N15" s="1"/>
      <c r="O15" s="1"/>
      <c r="P15" s="1"/>
      <c r="Q15" s="1" t="e">
        <f>+J15+#REF!+L15+N15+P15</f>
        <v>#REF!</v>
      </c>
      <c r="R15" s="1"/>
    </row>
    <row r="16" spans="1:18" hidden="1" x14ac:dyDescent="0.2">
      <c r="A16" s="1">
        <v>17</v>
      </c>
      <c r="B16" s="1"/>
      <c r="C16" s="1"/>
      <c r="D16" s="1"/>
      <c r="E16" s="1"/>
      <c r="F16" s="1"/>
      <c r="G16" s="1"/>
      <c r="H16" s="1"/>
      <c r="I16" s="1" t="e">
        <f t="shared" si="0"/>
        <v>#DIV/0!</v>
      </c>
      <c r="J16" s="1"/>
      <c r="K16" s="1"/>
      <c r="L16" s="1"/>
      <c r="M16" s="1"/>
      <c r="N16" s="1"/>
      <c r="O16" s="1"/>
      <c r="P16" s="1"/>
      <c r="Q16" s="1" t="e">
        <f>+J16+#REF!+L16+N16+P16</f>
        <v>#REF!</v>
      </c>
      <c r="R16" s="1"/>
    </row>
    <row r="17" spans="1:18" hidden="1" x14ac:dyDescent="0.2">
      <c r="A17" s="1">
        <v>18</v>
      </c>
      <c r="B17" s="1"/>
      <c r="C17" s="1"/>
      <c r="D17" s="1"/>
      <c r="E17" s="1"/>
      <c r="F17" s="1"/>
      <c r="G17" s="1"/>
      <c r="H17" s="1"/>
      <c r="I17" s="1" t="e">
        <f t="shared" si="0"/>
        <v>#DIV/0!</v>
      </c>
      <c r="J17" s="1"/>
      <c r="K17" s="1"/>
      <c r="L17" s="1"/>
      <c r="M17" s="1"/>
      <c r="N17" s="1"/>
      <c r="O17" s="1"/>
      <c r="P17" s="1"/>
      <c r="Q17" s="1" t="e">
        <f>+J17+#REF!+L17+N17+P17</f>
        <v>#REF!</v>
      </c>
      <c r="R17" s="1"/>
    </row>
    <row r="18" spans="1:18" hidden="1" x14ac:dyDescent="0.2">
      <c r="A18" s="1">
        <v>19</v>
      </c>
      <c r="B18" s="1"/>
      <c r="C18" s="1"/>
      <c r="D18" s="1"/>
      <c r="E18" s="1"/>
      <c r="F18" s="1"/>
      <c r="G18" s="1"/>
      <c r="H18" s="1"/>
      <c r="I18" s="1" t="e">
        <f t="shared" si="0"/>
        <v>#DIV/0!</v>
      </c>
      <c r="J18" s="1"/>
      <c r="K18" s="1"/>
      <c r="L18" s="1"/>
      <c r="M18" s="1"/>
      <c r="N18" s="1"/>
      <c r="O18" s="1"/>
      <c r="P18" s="1"/>
      <c r="Q18" s="1" t="e">
        <f>+J18+#REF!+L18+N18+P18</f>
        <v>#REF!</v>
      </c>
      <c r="R18" s="1"/>
    </row>
    <row r="19" spans="1:18" hidden="1" x14ac:dyDescent="0.2">
      <c r="A19" s="1">
        <v>20</v>
      </c>
      <c r="B19" s="1"/>
      <c r="C19" s="1"/>
      <c r="D19" s="1"/>
      <c r="E19" s="1"/>
      <c r="F19" s="1"/>
      <c r="G19" s="1"/>
      <c r="H19" s="1"/>
      <c r="I19" s="1" t="e">
        <f t="shared" si="0"/>
        <v>#DIV/0!</v>
      </c>
      <c r="J19" s="1"/>
      <c r="K19" s="1"/>
      <c r="L19" s="1"/>
      <c r="M19" s="1"/>
      <c r="N19" s="1"/>
      <c r="O19" s="1"/>
      <c r="P19" s="1"/>
      <c r="Q19" s="1" t="e">
        <f>+J19+#REF!+L19+N19+P19</f>
        <v>#REF!</v>
      </c>
      <c r="R19" s="1"/>
    </row>
  </sheetData>
  <sortState ref="B2:R11">
    <sortCondition ref="R2:R11"/>
  </sortState>
  <pageMargins left="0.7" right="0.7" top="0.75" bottom="0.75" header="0.3" footer="0.3"/>
  <pageSetup scale="89" orientation="landscape" r:id="rId1"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F02AC-25DD-4194-8C90-4ED8F8E7BF8E}">
  <dimension ref="A1:N21"/>
  <sheetViews>
    <sheetView topLeftCell="B1" zoomScaleNormal="100" workbookViewId="0">
      <selection activeCell="O26" sqref="O26"/>
    </sheetView>
  </sheetViews>
  <sheetFormatPr baseColWidth="10" defaultColWidth="8.83203125" defaultRowHeight="16" x14ac:dyDescent="0.2"/>
  <cols>
    <col min="1" max="1" width="3" hidden="1" customWidth="1"/>
    <col min="2" max="2" width="17.6640625" customWidth="1"/>
    <col min="5" max="10" width="9" customWidth="1"/>
    <col min="11" max="11" width="10.6640625" customWidth="1"/>
    <col min="12" max="14" width="9" customWidth="1"/>
  </cols>
  <sheetData>
    <row r="1" spans="1:1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" t="s">
        <v>5</v>
      </c>
      <c r="H1" s="1" t="s">
        <v>6</v>
      </c>
      <c r="I1" s="1" t="s">
        <v>17</v>
      </c>
      <c r="J1" s="1" t="s">
        <v>11</v>
      </c>
      <c r="K1" s="1" t="s">
        <v>8</v>
      </c>
      <c r="L1" s="1" t="s">
        <v>11</v>
      </c>
      <c r="M1" s="1" t="s">
        <v>12</v>
      </c>
      <c r="N1" s="1" t="s">
        <v>10</v>
      </c>
    </row>
    <row r="2" spans="1:14" x14ac:dyDescent="0.2">
      <c r="A2" s="1">
        <v>1</v>
      </c>
      <c r="B2" s="1" t="s">
        <v>49</v>
      </c>
      <c r="C2" s="1" t="s">
        <v>50</v>
      </c>
      <c r="D2" s="1">
        <v>2012</v>
      </c>
      <c r="E2" s="1">
        <v>110</v>
      </c>
      <c r="F2" s="1">
        <v>37.9</v>
      </c>
      <c r="G2" s="1">
        <v>63</v>
      </c>
      <c r="H2" s="1">
        <v>74</v>
      </c>
      <c r="I2" s="3">
        <f>(G2+H2)/F2</f>
        <v>3.6147757255936677</v>
      </c>
      <c r="J2" s="1">
        <f>RANK(I2,$I$2:$I$9)</f>
        <v>2</v>
      </c>
      <c r="K2" s="4">
        <v>0.27708333333333335</v>
      </c>
      <c r="L2" s="1">
        <f>RANK(K2,$K$2:$K$9,1)</f>
        <v>1</v>
      </c>
      <c r="M2" s="1">
        <f>+J2+L2</f>
        <v>3</v>
      </c>
      <c r="N2" s="1">
        <f>RANK(M2,$M$2:$M$9,1)</f>
        <v>1</v>
      </c>
    </row>
    <row r="3" spans="1:14" x14ac:dyDescent="0.2">
      <c r="A3" s="1">
        <v>2</v>
      </c>
      <c r="B3" s="1" t="s">
        <v>63</v>
      </c>
      <c r="C3" s="1" t="s">
        <v>58</v>
      </c>
      <c r="D3" s="1">
        <v>2011</v>
      </c>
      <c r="E3" s="1">
        <v>109</v>
      </c>
      <c r="F3" s="1">
        <v>46</v>
      </c>
      <c r="G3" s="1">
        <v>91</v>
      </c>
      <c r="H3" s="1">
        <v>129</v>
      </c>
      <c r="I3" s="3">
        <f>(G3+H3)/F3</f>
        <v>4.7826086956521738</v>
      </c>
      <c r="J3" s="1">
        <f>RANK(I3,$I$2:$I$9)</f>
        <v>1</v>
      </c>
      <c r="K3" s="4">
        <v>0.27777777777777779</v>
      </c>
      <c r="L3" s="1">
        <f>RANK(K3,$K$2:$K$9,1)</f>
        <v>2</v>
      </c>
      <c r="M3" s="1">
        <f>+J3+L3</f>
        <v>3</v>
      </c>
      <c r="N3" s="1">
        <v>2</v>
      </c>
    </row>
    <row r="4" spans="1:14" x14ac:dyDescent="0.2">
      <c r="A4" s="1">
        <v>3</v>
      </c>
      <c r="B4" s="1" t="s">
        <v>69</v>
      </c>
      <c r="C4" s="1" t="s">
        <v>58</v>
      </c>
      <c r="D4" s="1">
        <v>2011</v>
      </c>
      <c r="E4" s="1">
        <v>108</v>
      </c>
      <c r="F4" s="1">
        <v>40.1</v>
      </c>
      <c r="G4" s="1">
        <v>38</v>
      </c>
      <c r="H4" s="1">
        <v>73</v>
      </c>
      <c r="I4" s="3">
        <f>(G4+H4)/F4</f>
        <v>2.7680798004987532</v>
      </c>
      <c r="J4" s="1">
        <f>RANK(I4,$I$2:$I$9)</f>
        <v>4</v>
      </c>
      <c r="K4" s="4">
        <v>0.30138888888888887</v>
      </c>
      <c r="L4" s="1">
        <f>RANK(K4,$K$2:$K$9,1)</f>
        <v>4</v>
      </c>
      <c r="M4" s="1">
        <f>+J4+L4</f>
        <v>8</v>
      </c>
      <c r="N4" s="1">
        <f>RANK(M4,$M$2:$M$9,1)</f>
        <v>3</v>
      </c>
    </row>
    <row r="5" spans="1:14" x14ac:dyDescent="0.2">
      <c r="A5" s="1">
        <v>4</v>
      </c>
      <c r="B5" s="1" t="s">
        <v>90</v>
      </c>
      <c r="C5" s="1" t="s">
        <v>58</v>
      </c>
      <c r="D5" s="1">
        <v>2011</v>
      </c>
      <c r="E5" s="1">
        <v>107</v>
      </c>
      <c r="F5" s="1">
        <v>58.2</v>
      </c>
      <c r="G5" s="1">
        <v>75</v>
      </c>
      <c r="H5" s="1">
        <v>100</v>
      </c>
      <c r="I5" s="3">
        <f>(G5+H5)/F5</f>
        <v>3.006872852233677</v>
      </c>
      <c r="J5" s="1">
        <f>RANK(I5,$I$2:$I$9)</f>
        <v>3</v>
      </c>
      <c r="K5" s="4">
        <v>0.30486111111111108</v>
      </c>
      <c r="L5" s="1">
        <f>RANK(K5,$K$2:$K$9,1)</f>
        <v>5</v>
      </c>
      <c r="M5" s="1">
        <f>+J5+L5</f>
        <v>8</v>
      </c>
      <c r="N5" s="1">
        <v>4</v>
      </c>
    </row>
    <row r="6" spans="1:14" x14ac:dyDescent="0.2">
      <c r="A6" s="1">
        <v>5</v>
      </c>
      <c r="B6" s="1" t="s">
        <v>106</v>
      </c>
      <c r="C6" s="1" t="s">
        <v>100</v>
      </c>
      <c r="D6" s="1">
        <v>2011</v>
      </c>
      <c r="E6" s="1">
        <v>126</v>
      </c>
      <c r="F6" s="1">
        <v>37</v>
      </c>
      <c r="G6" s="1">
        <v>24</v>
      </c>
      <c r="H6" s="1">
        <v>46</v>
      </c>
      <c r="I6" s="3">
        <f>(G6+H6)/F6</f>
        <v>1.8918918918918919</v>
      </c>
      <c r="J6" s="1">
        <f>RANK(I6,$I$2:$I$9)</f>
        <v>7</v>
      </c>
      <c r="K6" s="4">
        <v>0.29444444444444445</v>
      </c>
      <c r="L6" s="1">
        <f>RANK(K6,$K$2:$K$9,1)</f>
        <v>3</v>
      </c>
      <c r="M6" s="1">
        <f>+J6+L6</f>
        <v>10</v>
      </c>
      <c r="N6" s="1">
        <f>RANK(M6,$M$2:$M$9,1)</f>
        <v>5</v>
      </c>
    </row>
    <row r="7" spans="1:14" x14ac:dyDescent="0.2">
      <c r="A7" s="1">
        <v>6</v>
      </c>
      <c r="B7" s="1" t="s">
        <v>45</v>
      </c>
      <c r="C7" s="1" t="s">
        <v>36</v>
      </c>
      <c r="D7" s="1">
        <v>2012</v>
      </c>
      <c r="E7" s="1">
        <v>111</v>
      </c>
      <c r="F7" s="1">
        <v>40</v>
      </c>
      <c r="G7" s="1">
        <v>50</v>
      </c>
      <c r="H7" s="1">
        <v>40</v>
      </c>
      <c r="I7" s="3">
        <f>(G7+H7)/F7</f>
        <v>2.25</v>
      </c>
      <c r="J7" s="1">
        <f>RANK(I7,$I$2:$I$9)</f>
        <v>6</v>
      </c>
      <c r="K7" s="4">
        <v>0.34583333333333338</v>
      </c>
      <c r="L7" s="1">
        <f>RANK(K7,$K$2:$K$9,1)</f>
        <v>6</v>
      </c>
      <c r="M7" s="1">
        <f>+J7+L7</f>
        <v>12</v>
      </c>
      <c r="N7" s="1">
        <f>RANK(M7,$M$2:$M$9,1)</f>
        <v>6</v>
      </c>
    </row>
    <row r="8" spans="1:14" x14ac:dyDescent="0.2">
      <c r="A8" s="1">
        <v>7</v>
      </c>
      <c r="B8" s="1" t="s">
        <v>101</v>
      </c>
      <c r="C8" s="1" t="s">
        <v>58</v>
      </c>
      <c r="D8" s="1">
        <v>2012</v>
      </c>
      <c r="E8" s="1">
        <v>56</v>
      </c>
      <c r="F8" s="1">
        <v>39.299999999999997</v>
      </c>
      <c r="G8" s="1">
        <v>31</v>
      </c>
      <c r="H8" s="1">
        <v>60</v>
      </c>
      <c r="I8" s="3">
        <f>(G8+H8)/F8</f>
        <v>2.3155216284987281</v>
      </c>
      <c r="J8" s="1">
        <f>RANK(I8,$I$2:$I$9)</f>
        <v>5</v>
      </c>
      <c r="K8" s="4">
        <v>0.35833333333333334</v>
      </c>
      <c r="L8" s="1">
        <f>RANK(K8,$K$2:$K$9,1)</f>
        <v>7</v>
      </c>
      <c r="M8" s="1">
        <f>+J8+L8</f>
        <v>12</v>
      </c>
      <c r="N8" s="1">
        <f>RANK(M8,$M$2:$M$9,1)</f>
        <v>6</v>
      </c>
    </row>
    <row r="9" spans="1:14" x14ac:dyDescent="0.2">
      <c r="A9" s="1">
        <v>8</v>
      </c>
      <c r="B9" s="1" t="s">
        <v>44</v>
      </c>
      <c r="C9" s="1" t="s">
        <v>36</v>
      </c>
      <c r="D9" s="1">
        <v>2012</v>
      </c>
      <c r="E9" s="1">
        <v>112</v>
      </c>
      <c r="F9" s="1">
        <v>53.7</v>
      </c>
      <c r="G9" s="1">
        <v>31</v>
      </c>
      <c r="H9" s="1">
        <v>30</v>
      </c>
      <c r="I9" s="3">
        <f>(G9+H9)/F9</f>
        <v>1.1359404096834265</v>
      </c>
      <c r="J9" s="1">
        <f>RANK(I9,$I$2:$I$9)</f>
        <v>8</v>
      </c>
      <c r="K9" s="4">
        <v>0.59791666666666665</v>
      </c>
      <c r="L9" s="1">
        <f>RANK(K9,$K$2:$K$9,1)</f>
        <v>8</v>
      </c>
      <c r="M9" s="1">
        <f>+J9+L9</f>
        <v>16</v>
      </c>
      <c r="N9" s="1">
        <f>RANK(M9,$M$2:$M$9,1)</f>
        <v>8</v>
      </c>
    </row>
    <row r="10" spans="1:14" hidden="1" x14ac:dyDescent="0.2">
      <c r="A10" s="1">
        <v>9</v>
      </c>
      <c r="B10" s="1"/>
      <c r="C10" s="1"/>
      <c r="D10" s="1"/>
      <c r="E10" s="1"/>
      <c r="F10" s="1"/>
      <c r="G10" s="1"/>
      <c r="H10" s="1"/>
      <c r="I10" s="1" t="e">
        <f t="shared" ref="I3:I21" si="0">(G10+H10)/F10</f>
        <v>#DIV/0!</v>
      </c>
      <c r="J10" s="1"/>
      <c r="K10" s="1"/>
      <c r="L10" s="1"/>
      <c r="M10" s="1" t="e">
        <f>+J10+#REF!+L10</f>
        <v>#REF!</v>
      </c>
      <c r="N10" s="1"/>
    </row>
    <row r="11" spans="1:14" hidden="1" x14ac:dyDescent="0.2">
      <c r="A11" s="1">
        <v>10</v>
      </c>
      <c r="B11" s="1"/>
      <c r="C11" s="1"/>
      <c r="D11" s="1"/>
      <c r="E11" s="1"/>
      <c r="F11" s="1"/>
      <c r="G11" s="1"/>
      <c r="H11" s="1"/>
      <c r="I11" s="1" t="e">
        <f t="shared" si="0"/>
        <v>#DIV/0!</v>
      </c>
      <c r="J11" s="1"/>
      <c r="K11" s="1"/>
      <c r="L11" s="1"/>
      <c r="M11" s="1" t="e">
        <f>+J11+#REF!+L11</f>
        <v>#REF!</v>
      </c>
      <c r="N11" s="1"/>
    </row>
    <row r="12" spans="1:14" hidden="1" x14ac:dyDescent="0.2">
      <c r="A12" s="1">
        <v>11</v>
      </c>
      <c r="B12" s="1"/>
      <c r="C12" s="1"/>
      <c r="D12" s="1"/>
      <c r="E12" s="1"/>
      <c r="F12" s="1"/>
      <c r="G12" s="1"/>
      <c r="H12" s="1"/>
      <c r="I12" s="1" t="e">
        <f t="shared" si="0"/>
        <v>#DIV/0!</v>
      </c>
      <c r="J12" s="1"/>
      <c r="K12" s="1"/>
      <c r="L12" s="1"/>
      <c r="M12" s="1" t="e">
        <f>+J12+#REF!+L12</f>
        <v>#REF!</v>
      </c>
      <c r="N12" s="1"/>
    </row>
    <row r="13" spans="1:14" hidden="1" x14ac:dyDescent="0.2">
      <c r="A13" s="1">
        <v>12</v>
      </c>
      <c r="B13" s="1"/>
      <c r="C13" s="1"/>
      <c r="D13" s="1"/>
      <c r="E13" s="1"/>
      <c r="F13" s="1"/>
      <c r="G13" s="1"/>
      <c r="H13" s="1"/>
      <c r="I13" s="1" t="e">
        <f t="shared" si="0"/>
        <v>#DIV/0!</v>
      </c>
      <c r="J13" s="1"/>
      <c r="K13" s="1"/>
      <c r="L13" s="1"/>
      <c r="M13" s="1" t="e">
        <f>+J13+#REF!+L13</f>
        <v>#REF!</v>
      </c>
      <c r="N13" s="1"/>
    </row>
    <row r="14" spans="1:14" hidden="1" x14ac:dyDescent="0.2">
      <c r="A14" s="1">
        <v>13</v>
      </c>
      <c r="B14" s="1"/>
      <c r="C14" s="1"/>
      <c r="D14" s="1"/>
      <c r="E14" s="1"/>
      <c r="F14" s="1"/>
      <c r="G14" s="1"/>
      <c r="H14" s="1"/>
      <c r="I14" s="1" t="e">
        <f t="shared" si="0"/>
        <v>#DIV/0!</v>
      </c>
      <c r="J14" s="1"/>
      <c r="K14" s="1"/>
      <c r="L14" s="1"/>
      <c r="M14" s="1" t="e">
        <f>+J14+#REF!+L14</f>
        <v>#REF!</v>
      </c>
      <c r="N14" s="1"/>
    </row>
    <row r="15" spans="1:14" hidden="1" x14ac:dyDescent="0.2">
      <c r="A15" s="1">
        <v>14</v>
      </c>
      <c r="B15" s="1"/>
      <c r="C15" s="1"/>
      <c r="D15" s="1"/>
      <c r="E15" s="1"/>
      <c r="F15" s="1"/>
      <c r="G15" s="1"/>
      <c r="H15" s="1"/>
      <c r="I15" s="1" t="e">
        <f t="shared" si="0"/>
        <v>#DIV/0!</v>
      </c>
      <c r="J15" s="1"/>
      <c r="K15" s="1"/>
      <c r="L15" s="1"/>
      <c r="M15" s="1" t="e">
        <f>+J15+#REF!+L15</f>
        <v>#REF!</v>
      </c>
      <c r="N15" s="1"/>
    </row>
    <row r="16" spans="1:14" hidden="1" x14ac:dyDescent="0.2">
      <c r="A16" s="1">
        <v>15</v>
      </c>
      <c r="B16" s="1"/>
      <c r="C16" s="1"/>
      <c r="D16" s="1"/>
      <c r="E16" s="1"/>
      <c r="F16" s="1"/>
      <c r="G16" s="1"/>
      <c r="H16" s="1"/>
      <c r="I16" s="1" t="e">
        <f t="shared" si="0"/>
        <v>#DIV/0!</v>
      </c>
      <c r="J16" s="1"/>
      <c r="K16" s="1"/>
      <c r="L16" s="1"/>
      <c r="M16" s="1" t="e">
        <f>+J16+#REF!+L16</f>
        <v>#REF!</v>
      </c>
      <c r="N16" s="1"/>
    </row>
    <row r="17" spans="1:14" hidden="1" x14ac:dyDescent="0.2">
      <c r="A17" s="1">
        <v>16</v>
      </c>
      <c r="B17" s="1"/>
      <c r="C17" s="1"/>
      <c r="D17" s="1"/>
      <c r="E17" s="1"/>
      <c r="F17" s="1"/>
      <c r="G17" s="1"/>
      <c r="H17" s="1"/>
      <c r="I17" s="1" t="e">
        <f t="shared" si="0"/>
        <v>#DIV/0!</v>
      </c>
      <c r="J17" s="1"/>
      <c r="K17" s="1"/>
      <c r="L17" s="1"/>
      <c r="M17" s="1" t="e">
        <f>+J17+#REF!+L17</f>
        <v>#REF!</v>
      </c>
      <c r="N17" s="1"/>
    </row>
    <row r="18" spans="1:14" hidden="1" x14ac:dyDescent="0.2">
      <c r="A18" s="1">
        <v>17</v>
      </c>
      <c r="B18" s="1"/>
      <c r="C18" s="1"/>
      <c r="D18" s="1"/>
      <c r="E18" s="1"/>
      <c r="F18" s="1"/>
      <c r="G18" s="1"/>
      <c r="H18" s="1"/>
      <c r="I18" s="1" t="e">
        <f t="shared" si="0"/>
        <v>#DIV/0!</v>
      </c>
      <c r="J18" s="1"/>
      <c r="K18" s="1"/>
      <c r="L18" s="1"/>
      <c r="M18" s="1" t="e">
        <f>+J18+#REF!+L18</f>
        <v>#REF!</v>
      </c>
      <c r="N18" s="1"/>
    </row>
    <row r="19" spans="1:14" hidden="1" x14ac:dyDescent="0.2">
      <c r="A19" s="1">
        <v>18</v>
      </c>
      <c r="B19" s="1"/>
      <c r="C19" s="1"/>
      <c r="D19" s="1"/>
      <c r="E19" s="1"/>
      <c r="F19" s="1"/>
      <c r="G19" s="1"/>
      <c r="H19" s="1"/>
      <c r="I19" s="1" t="e">
        <f t="shared" si="0"/>
        <v>#DIV/0!</v>
      </c>
      <c r="J19" s="1"/>
      <c r="K19" s="1"/>
      <c r="L19" s="1"/>
      <c r="M19" s="1" t="e">
        <f>+J19+#REF!+L19</f>
        <v>#REF!</v>
      </c>
      <c r="N19" s="1"/>
    </row>
    <row r="20" spans="1:14" hidden="1" x14ac:dyDescent="0.2">
      <c r="A20" s="1">
        <v>19</v>
      </c>
      <c r="B20" s="1"/>
      <c r="C20" s="1"/>
      <c r="D20" s="1"/>
      <c r="E20" s="1"/>
      <c r="F20" s="1"/>
      <c r="G20" s="1"/>
      <c r="H20" s="1"/>
      <c r="I20" s="1" t="e">
        <f t="shared" si="0"/>
        <v>#DIV/0!</v>
      </c>
      <c r="J20" s="1"/>
      <c r="K20" s="1"/>
      <c r="L20" s="1"/>
      <c r="M20" s="1" t="e">
        <f>+J20+#REF!+L20</f>
        <v>#REF!</v>
      </c>
      <c r="N20" s="1"/>
    </row>
    <row r="21" spans="1:14" hidden="1" x14ac:dyDescent="0.2">
      <c r="A21" s="1">
        <v>20</v>
      </c>
      <c r="B21" s="1"/>
      <c r="C21" s="1"/>
      <c r="D21" s="1"/>
      <c r="E21" s="1"/>
      <c r="F21" s="1"/>
      <c r="G21" s="1"/>
      <c r="H21" s="1"/>
      <c r="I21" s="1" t="e">
        <f t="shared" si="0"/>
        <v>#DIV/0!</v>
      </c>
      <c r="J21" s="1"/>
      <c r="K21" s="1"/>
      <c r="L21" s="1"/>
      <c r="M21" s="1" t="e">
        <f>+J21+#REF!+L21</f>
        <v>#REF!</v>
      </c>
      <c r="N21" s="1"/>
    </row>
  </sheetData>
  <sortState ref="B2:N9">
    <sortCondition ref="N2:N9"/>
  </sortState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B105E5-D850-4E50-BF06-13D2C5296BA7}">
  <dimension ref="A1:N21"/>
  <sheetViews>
    <sheetView topLeftCell="B1" zoomScaleNormal="100" workbookViewId="0">
      <selection activeCell="I28" sqref="I28"/>
    </sheetView>
  </sheetViews>
  <sheetFormatPr baseColWidth="10" defaultColWidth="8.83203125" defaultRowHeight="16" x14ac:dyDescent="0.2"/>
  <cols>
    <col min="1" max="1" width="3" hidden="1" customWidth="1"/>
    <col min="2" max="2" width="18" customWidth="1"/>
    <col min="3" max="3" width="10.6640625" customWidth="1"/>
    <col min="4" max="4" width="8.1640625" customWidth="1"/>
    <col min="5" max="5" width="6.1640625" customWidth="1"/>
    <col min="6" max="10" width="9" customWidth="1"/>
    <col min="11" max="11" width="10.6640625" customWidth="1"/>
    <col min="12" max="14" width="9" customWidth="1"/>
  </cols>
  <sheetData>
    <row r="1" spans="1:1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" t="s">
        <v>5</v>
      </c>
      <c r="H1" s="1" t="s">
        <v>6</v>
      </c>
      <c r="I1" s="1" t="s">
        <v>7</v>
      </c>
      <c r="J1" s="1" t="s">
        <v>11</v>
      </c>
      <c r="K1" s="1" t="s">
        <v>8</v>
      </c>
      <c r="L1" s="1" t="s">
        <v>11</v>
      </c>
      <c r="M1" s="1" t="s">
        <v>12</v>
      </c>
      <c r="N1" s="1" t="s">
        <v>10</v>
      </c>
    </row>
    <row r="2" spans="1:14" x14ac:dyDescent="0.2">
      <c r="A2" s="1">
        <v>1</v>
      </c>
      <c r="B2" s="1" t="s">
        <v>46</v>
      </c>
      <c r="C2" s="1" t="s">
        <v>36</v>
      </c>
      <c r="D2" s="1">
        <v>2013</v>
      </c>
      <c r="E2" s="1">
        <v>106</v>
      </c>
      <c r="F2" s="1">
        <v>30.7</v>
      </c>
      <c r="G2" s="1">
        <v>90</v>
      </c>
      <c r="H2" s="1">
        <v>117</v>
      </c>
      <c r="I2" s="1">
        <f>(G2+H2)/F2</f>
        <v>6.7426710097719873</v>
      </c>
      <c r="J2" s="1">
        <f>RANK(I2,$I$2:$I$6)</f>
        <v>1</v>
      </c>
      <c r="K2" s="4">
        <v>0.3034722222222222</v>
      </c>
      <c r="L2" s="1">
        <f>RANK(K2,$K$2:$K$6,1)</f>
        <v>1</v>
      </c>
      <c r="M2" s="1">
        <f>+J2+L2</f>
        <v>2</v>
      </c>
      <c r="N2" s="1">
        <f>RANK(M2,$M$2:$M$6,1)</f>
        <v>1</v>
      </c>
    </row>
    <row r="3" spans="1:14" x14ac:dyDescent="0.2">
      <c r="A3" s="1">
        <v>2</v>
      </c>
      <c r="B3" s="1" t="s">
        <v>47</v>
      </c>
      <c r="C3" s="1" t="s">
        <v>36</v>
      </c>
      <c r="D3" s="1">
        <v>2014</v>
      </c>
      <c r="E3" s="1">
        <v>105</v>
      </c>
      <c r="F3" s="1">
        <v>27.1</v>
      </c>
      <c r="G3" s="1">
        <v>65</v>
      </c>
      <c r="H3" s="1">
        <v>110</v>
      </c>
      <c r="I3" s="1">
        <f>(G3+H3)/F3</f>
        <v>6.4575645756457565</v>
      </c>
      <c r="J3" s="1">
        <f>RANK(I3,$I$2:$I$6)</f>
        <v>2</v>
      </c>
      <c r="K3" s="4">
        <v>0.32361111111111113</v>
      </c>
      <c r="L3" s="1">
        <f>RANK(K3,$K$2:$K$6,1)</f>
        <v>3</v>
      </c>
      <c r="M3" s="1">
        <f>+J3+L3</f>
        <v>5</v>
      </c>
      <c r="N3" s="1">
        <f>RANK(M3,$M$2:$M$6,1)</f>
        <v>2</v>
      </c>
    </row>
    <row r="4" spans="1:14" x14ac:dyDescent="0.2">
      <c r="A4" s="1">
        <v>3</v>
      </c>
      <c r="B4" s="1" t="s">
        <v>84</v>
      </c>
      <c r="C4" s="1" t="s">
        <v>58</v>
      </c>
      <c r="D4" s="1">
        <v>2013</v>
      </c>
      <c r="E4" s="1">
        <v>103</v>
      </c>
      <c r="F4" s="1">
        <v>32.200000000000003</v>
      </c>
      <c r="G4" s="1">
        <v>61</v>
      </c>
      <c r="H4" s="1">
        <v>91</v>
      </c>
      <c r="I4" s="1">
        <f>(G4+H4)/F4</f>
        <v>4.720496894409937</v>
      </c>
      <c r="J4" s="1">
        <f>RANK(I4,$I$2:$I$6)</f>
        <v>4</v>
      </c>
      <c r="K4" s="4">
        <v>0.32222222222222224</v>
      </c>
      <c r="L4" s="1">
        <f>RANK(K4,$K$2:$K$6,1)</f>
        <v>2</v>
      </c>
      <c r="M4" s="1">
        <f>+J4+L4</f>
        <v>6</v>
      </c>
      <c r="N4" s="1">
        <f>RANK(M4,$M$2:$M$6,1)</f>
        <v>3</v>
      </c>
    </row>
    <row r="5" spans="1:14" x14ac:dyDescent="0.2">
      <c r="A5" s="1">
        <v>4</v>
      </c>
      <c r="B5" s="1" t="s">
        <v>77</v>
      </c>
      <c r="C5" s="1" t="s">
        <v>58</v>
      </c>
      <c r="D5" s="1">
        <v>2014</v>
      </c>
      <c r="E5" s="1">
        <v>104</v>
      </c>
      <c r="F5" s="1">
        <v>41.3</v>
      </c>
      <c r="G5" s="1">
        <v>83</v>
      </c>
      <c r="H5" s="1">
        <v>126</v>
      </c>
      <c r="I5" s="1">
        <f>(G5+H5)/F5</f>
        <v>5.0605326876513317</v>
      </c>
      <c r="J5" s="1">
        <f>RANK(I5,$I$2:$I$6)</f>
        <v>3</v>
      </c>
      <c r="K5" s="4">
        <v>0.34513888888888888</v>
      </c>
      <c r="L5" s="1">
        <f>RANK(K5,$K$2:$K$6,1)</f>
        <v>4</v>
      </c>
      <c r="M5" s="1">
        <f>+J5+L5</f>
        <v>7</v>
      </c>
      <c r="N5" s="1">
        <f>RANK(M5,$M$2:$M$6,1)</f>
        <v>4</v>
      </c>
    </row>
    <row r="6" spans="1:14" x14ac:dyDescent="0.2">
      <c r="A6" s="1">
        <v>5</v>
      </c>
      <c r="B6" s="1" t="s">
        <v>91</v>
      </c>
      <c r="C6" s="1" t="s">
        <v>58</v>
      </c>
      <c r="D6" s="1">
        <v>2013</v>
      </c>
      <c r="E6" s="1">
        <v>102</v>
      </c>
      <c r="F6" s="1">
        <v>37.5</v>
      </c>
      <c r="G6" s="1">
        <v>67</v>
      </c>
      <c r="H6" s="1">
        <v>96</v>
      </c>
      <c r="I6" s="1">
        <f>(G6+H6)/F6</f>
        <v>4.3466666666666667</v>
      </c>
      <c r="J6" s="1">
        <f>RANK(I6,$I$2:$I$6)</f>
        <v>5</v>
      </c>
      <c r="K6" s="4">
        <v>0.3833333333333333</v>
      </c>
      <c r="L6" s="1">
        <f>RANK(K6,$K$2:$K$6,1)</f>
        <v>5</v>
      </c>
      <c r="M6" s="1">
        <f>+J6+L6</f>
        <v>10</v>
      </c>
      <c r="N6" s="1">
        <f>RANK(M6,$M$2:$M$6,1)</f>
        <v>5</v>
      </c>
    </row>
    <row r="7" spans="1:14" hidden="1" x14ac:dyDescent="0.2">
      <c r="A7" s="1">
        <v>6</v>
      </c>
      <c r="B7" s="1"/>
      <c r="C7" s="1"/>
      <c r="D7" s="1"/>
      <c r="E7" s="1"/>
      <c r="F7" s="1"/>
      <c r="G7" s="1"/>
      <c r="H7" s="1"/>
      <c r="I7" s="1" t="e">
        <f t="shared" ref="I3:I21" si="0">(G7+H7)/F7</f>
        <v>#DIV/0!</v>
      </c>
      <c r="J7" s="1" t="e">
        <f t="shared" ref="J3:J21" si="1">RANK(I7,$I$2:$I$6)</f>
        <v>#DIV/0!</v>
      </c>
      <c r="K7" s="1"/>
      <c r="L7" s="1"/>
      <c r="M7" s="1" t="e">
        <f>+J7+#REF!+L7</f>
        <v>#DIV/0!</v>
      </c>
      <c r="N7" s="1"/>
    </row>
    <row r="8" spans="1:14" hidden="1" x14ac:dyDescent="0.2">
      <c r="A8" s="1">
        <v>7</v>
      </c>
      <c r="B8" s="1"/>
      <c r="C8" s="1"/>
      <c r="D8" s="1"/>
      <c r="E8" s="1"/>
      <c r="F8" s="1"/>
      <c r="G8" s="1"/>
      <c r="H8" s="1"/>
      <c r="I8" s="1" t="e">
        <f t="shared" si="0"/>
        <v>#DIV/0!</v>
      </c>
      <c r="J8" s="1" t="e">
        <f t="shared" si="1"/>
        <v>#DIV/0!</v>
      </c>
      <c r="K8" s="1"/>
      <c r="L8" s="1"/>
      <c r="M8" s="1" t="e">
        <f>+J8+#REF!+L8</f>
        <v>#DIV/0!</v>
      </c>
      <c r="N8" s="1"/>
    </row>
    <row r="9" spans="1:14" hidden="1" x14ac:dyDescent="0.2">
      <c r="A9" s="1">
        <v>8</v>
      </c>
      <c r="B9" s="1"/>
      <c r="C9" s="1"/>
      <c r="D9" s="1"/>
      <c r="E9" s="1"/>
      <c r="F9" s="1"/>
      <c r="G9" s="1"/>
      <c r="H9" s="1"/>
      <c r="I9" s="1" t="e">
        <f t="shared" si="0"/>
        <v>#DIV/0!</v>
      </c>
      <c r="J9" s="1" t="e">
        <f t="shared" si="1"/>
        <v>#DIV/0!</v>
      </c>
      <c r="K9" s="1"/>
      <c r="L9" s="1"/>
      <c r="M9" s="1" t="e">
        <f>+J9+#REF!+L9</f>
        <v>#DIV/0!</v>
      </c>
      <c r="N9" s="1"/>
    </row>
    <row r="10" spans="1:14" hidden="1" x14ac:dyDescent="0.2">
      <c r="A10" s="1">
        <v>9</v>
      </c>
      <c r="B10" s="1"/>
      <c r="C10" s="1"/>
      <c r="D10" s="1"/>
      <c r="E10" s="1"/>
      <c r="F10" s="1"/>
      <c r="G10" s="1"/>
      <c r="H10" s="1"/>
      <c r="I10" s="1" t="e">
        <f t="shared" si="0"/>
        <v>#DIV/0!</v>
      </c>
      <c r="J10" s="1" t="e">
        <f t="shared" si="1"/>
        <v>#DIV/0!</v>
      </c>
      <c r="K10" s="1"/>
      <c r="L10" s="1"/>
      <c r="M10" s="1" t="e">
        <f>+J10+#REF!+L10</f>
        <v>#DIV/0!</v>
      </c>
      <c r="N10" s="1"/>
    </row>
    <row r="11" spans="1:14" hidden="1" x14ac:dyDescent="0.2">
      <c r="A11" s="1">
        <v>10</v>
      </c>
      <c r="B11" s="1"/>
      <c r="C11" s="1"/>
      <c r="D11" s="1"/>
      <c r="E11" s="1"/>
      <c r="F11" s="1"/>
      <c r="G11" s="1"/>
      <c r="H11" s="1"/>
      <c r="I11" s="1" t="e">
        <f t="shared" si="0"/>
        <v>#DIV/0!</v>
      </c>
      <c r="J11" s="1" t="e">
        <f t="shared" si="1"/>
        <v>#DIV/0!</v>
      </c>
      <c r="K11" s="1"/>
      <c r="L11" s="1"/>
      <c r="M11" s="1" t="e">
        <f>+J11+#REF!+L11</f>
        <v>#DIV/0!</v>
      </c>
      <c r="N11" s="1"/>
    </row>
    <row r="12" spans="1:14" hidden="1" x14ac:dyDescent="0.2">
      <c r="A12" s="1">
        <v>11</v>
      </c>
      <c r="B12" s="1"/>
      <c r="C12" s="1"/>
      <c r="D12" s="1"/>
      <c r="E12" s="1"/>
      <c r="F12" s="1"/>
      <c r="G12" s="1"/>
      <c r="H12" s="1"/>
      <c r="I12" s="1" t="e">
        <f t="shared" si="0"/>
        <v>#DIV/0!</v>
      </c>
      <c r="J12" s="1" t="e">
        <f t="shared" si="1"/>
        <v>#DIV/0!</v>
      </c>
      <c r="K12" s="1"/>
      <c r="L12" s="1"/>
      <c r="M12" s="1" t="e">
        <f>+J12+#REF!+L12</f>
        <v>#DIV/0!</v>
      </c>
      <c r="N12" s="1"/>
    </row>
    <row r="13" spans="1:14" hidden="1" x14ac:dyDescent="0.2">
      <c r="A13" s="1">
        <v>12</v>
      </c>
      <c r="B13" s="1"/>
      <c r="C13" s="1"/>
      <c r="D13" s="1"/>
      <c r="E13" s="1"/>
      <c r="F13" s="1"/>
      <c r="G13" s="1"/>
      <c r="H13" s="1"/>
      <c r="I13" s="1" t="e">
        <f t="shared" si="0"/>
        <v>#DIV/0!</v>
      </c>
      <c r="J13" s="1" t="e">
        <f t="shared" si="1"/>
        <v>#DIV/0!</v>
      </c>
      <c r="K13" s="1"/>
      <c r="L13" s="1"/>
      <c r="M13" s="1" t="e">
        <f>+J13+#REF!+L13</f>
        <v>#DIV/0!</v>
      </c>
      <c r="N13" s="1"/>
    </row>
    <row r="14" spans="1:14" hidden="1" x14ac:dyDescent="0.2">
      <c r="A14" s="1">
        <v>13</v>
      </c>
      <c r="B14" s="1"/>
      <c r="C14" s="1"/>
      <c r="D14" s="1"/>
      <c r="E14" s="1"/>
      <c r="F14" s="1"/>
      <c r="G14" s="1"/>
      <c r="H14" s="1"/>
      <c r="I14" s="1" t="e">
        <f t="shared" si="0"/>
        <v>#DIV/0!</v>
      </c>
      <c r="J14" s="1" t="e">
        <f t="shared" si="1"/>
        <v>#DIV/0!</v>
      </c>
      <c r="K14" s="1"/>
      <c r="L14" s="1"/>
      <c r="M14" s="1" t="e">
        <f>+J14+#REF!+L14</f>
        <v>#DIV/0!</v>
      </c>
      <c r="N14" s="1"/>
    </row>
    <row r="15" spans="1:14" hidden="1" x14ac:dyDescent="0.2">
      <c r="A15" s="1">
        <v>14</v>
      </c>
      <c r="B15" s="1"/>
      <c r="C15" s="1"/>
      <c r="D15" s="1"/>
      <c r="E15" s="1"/>
      <c r="F15" s="1"/>
      <c r="G15" s="1"/>
      <c r="H15" s="1"/>
      <c r="I15" s="1" t="e">
        <f t="shared" si="0"/>
        <v>#DIV/0!</v>
      </c>
      <c r="J15" s="1" t="e">
        <f t="shared" si="1"/>
        <v>#DIV/0!</v>
      </c>
      <c r="K15" s="1"/>
      <c r="L15" s="1"/>
      <c r="M15" s="1" t="e">
        <f>+J15+#REF!+L15</f>
        <v>#DIV/0!</v>
      </c>
      <c r="N15" s="1"/>
    </row>
    <row r="16" spans="1:14" hidden="1" x14ac:dyDescent="0.2">
      <c r="A16" s="1">
        <v>15</v>
      </c>
      <c r="B16" s="1"/>
      <c r="C16" s="1"/>
      <c r="D16" s="1"/>
      <c r="E16" s="1"/>
      <c r="F16" s="1"/>
      <c r="G16" s="1"/>
      <c r="H16" s="1"/>
      <c r="I16" s="1" t="e">
        <f t="shared" si="0"/>
        <v>#DIV/0!</v>
      </c>
      <c r="J16" s="1" t="e">
        <f t="shared" si="1"/>
        <v>#DIV/0!</v>
      </c>
      <c r="K16" s="1"/>
      <c r="L16" s="1"/>
      <c r="M16" s="1" t="e">
        <f>+J16+#REF!+L16</f>
        <v>#DIV/0!</v>
      </c>
      <c r="N16" s="1"/>
    </row>
    <row r="17" spans="1:14" hidden="1" x14ac:dyDescent="0.2">
      <c r="A17" s="1">
        <v>16</v>
      </c>
      <c r="B17" s="1"/>
      <c r="C17" s="1"/>
      <c r="D17" s="1"/>
      <c r="E17" s="1"/>
      <c r="F17" s="1"/>
      <c r="G17" s="1"/>
      <c r="H17" s="1"/>
      <c r="I17" s="1" t="e">
        <f t="shared" si="0"/>
        <v>#DIV/0!</v>
      </c>
      <c r="J17" s="1" t="e">
        <f t="shared" si="1"/>
        <v>#DIV/0!</v>
      </c>
      <c r="K17" s="1"/>
      <c r="L17" s="1"/>
      <c r="M17" s="1" t="e">
        <f>+J17+#REF!+L17</f>
        <v>#DIV/0!</v>
      </c>
      <c r="N17" s="1"/>
    </row>
    <row r="18" spans="1:14" hidden="1" x14ac:dyDescent="0.2">
      <c r="A18" s="1">
        <v>17</v>
      </c>
      <c r="B18" s="1"/>
      <c r="C18" s="1"/>
      <c r="D18" s="1"/>
      <c r="E18" s="1"/>
      <c r="F18" s="1"/>
      <c r="G18" s="1"/>
      <c r="H18" s="1"/>
      <c r="I18" s="1" t="e">
        <f t="shared" si="0"/>
        <v>#DIV/0!</v>
      </c>
      <c r="J18" s="1" t="e">
        <f t="shared" si="1"/>
        <v>#DIV/0!</v>
      </c>
      <c r="K18" s="1"/>
      <c r="L18" s="1"/>
      <c r="M18" s="1" t="e">
        <f>+J18+#REF!+L18</f>
        <v>#DIV/0!</v>
      </c>
      <c r="N18" s="1"/>
    </row>
    <row r="19" spans="1:14" hidden="1" x14ac:dyDescent="0.2">
      <c r="A19" s="1">
        <v>18</v>
      </c>
      <c r="B19" s="1"/>
      <c r="C19" s="1"/>
      <c r="D19" s="1"/>
      <c r="E19" s="1"/>
      <c r="F19" s="1"/>
      <c r="G19" s="1"/>
      <c r="H19" s="1"/>
      <c r="I19" s="1" t="e">
        <f t="shared" si="0"/>
        <v>#DIV/0!</v>
      </c>
      <c r="J19" s="1" t="e">
        <f t="shared" si="1"/>
        <v>#DIV/0!</v>
      </c>
      <c r="K19" s="1"/>
      <c r="L19" s="1"/>
      <c r="M19" s="1" t="e">
        <f>+J19+#REF!+L19</f>
        <v>#DIV/0!</v>
      </c>
      <c r="N19" s="1"/>
    </row>
    <row r="20" spans="1:14" hidden="1" x14ac:dyDescent="0.2">
      <c r="A20" s="1">
        <v>19</v>
      </c>
      <c r="B20" s="1"/>
      <c r="C20" s="1"/>
      <c r="D20" s="1"/>
      <c r="E20" s="1"/>
      <c r="F20" s="1"/>
      <c r="G20" s="1"/>
      <c r="H20" s="1"/>
      <c r="I20" s="1" t="e">
        <f t="shared" si="0"/>
        <v>#DIV/0!</v>
      </c>
      <c r="J20" s="1" t="e">
        <f t="shared" si="1"/>
        <v>#DIV/0!</v>
      </c>
      <c r="K20" s="1"/>
      <c r="L20" s="1"/>
      <c r="M20" s="1" t="e">
        <f>+J20+#REF!+L20</f>
        <v>#DIV/0!</v>
      </c>
      <c r="N20" s="1"/>
    </row>
    <row r="21" spans="1:14" hidden="1" x14ac:dyDescent="0.2">
      <c r="A21" s="1">
        <v>20</v>
      </c>
      <c r="B21" s="1"/>
      <c r="C21" s="1"/>
      <c r="D21" s="1"/>
      <c r="E21" s="1"/>
      <c r="F21" s="1"/>
      <c r="G21" s="1"/>
      <c r="H21" s="1"/>
      <c r="I21" s="1" t="e">
        <f t="shared" si="0"/>
        <v>#DIV/0!</v>
      </c>
      <c r="J21" s="1" t="e">
        <f t="shared" si="1"/>
        <v>#DIV/0!</v>
      </c>
      <c r="K21" s="1"/>
      <c r="L21" s="1"/>
      <c r="M21" s="1" t="e">
        <f>+J21+#REF!+L21</f>
        <v>#DIV/0!</v>
      </c>
      <c r="N21" s="1"/>
    </row>
  </sheetData>
  <sortState ref="B2:N6">
    <sortCondition ref="N2:N6"/>
  </sortState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D73CC-635E-4151-A7F8-F7203715429F}">
  <dimension ref="A1:X22"/>
  <sheetViews>
    <sheetView topLeftCell="B1" zoomScaleNormal="100" workbookViewId="0">
      <selection activeCell="R29" sqref="R29"/>
    </sheetView>
  </sheetViews>
  <sheetFormatPr baseColWidth="10" defaultColWidth="8.83203125" defaultRowHeight="16" x14ac:dyDescent="0.2"/>
  <cols>
    <col min="1" max="1" width="3" hidden="1" customWidth="1"/>
    <col min="5" max="5" width="9" customWidth="1"/>
    <col min="6" max="6" width="7.33203125" customWidth="1"/>
    <col min="7" max="9" width="6.33203125" customWidth="1"/>
    <col min="10" max="10" width="7.6640625" customWidth="1"/>
    <col min="11" max="13" width="6.33203125" customWidth="1"/>
    <col min="14" max="14" width="7.5" customWidth="1"/>
    <col min="15" max="20" width="9" customWidth="1"/>
    <col min="21" max="21" width="10.6640625" customWidth="1"/>
    <col min="22" max="24" width="9" customWidth="1"/>
  </cols>
  <sheetData>
    <row r="1" spans="1:2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0" t="s">
        <v>3</v>
      </c>
      <c r="H1" s="10"/>
      <c r="I1" s="10"/>
      <c r="J1" s="2" t="s">
        <v>9</v>
      </c>
      <c r="K1" s="10" t="s">
        <v>4</v>
      </c>
      <c r="L1" s="10"/>
      <c r="M1" s="10"/>
      <c r="N1" s="2" t="s">
        <v>9</v>
      </c>
      <c r="O1" s="2" t="s">
        <v>15</v>
      </c>
      <c r="P1" s="2" t="s">
        <v>11</v>
      </c>
      <c r="Q1" s="1" t="s">
        <v>5</v>
      </c>
      <c r="R1" s="1" t="s">
        <v>6</v>
      </c>
      <c r="S1" s="1" t="s">
        <v>17</v>
      </c>
      <c r="T1" s="1" t="s">
        <v>11</v>
      </c>
      <c r="U1" s="1" t="s">
        <v>95</v>
      </c>
      <c r="V1" s="1" t="s">
        <v>11</v>
      </c>
      <c r="W1" s="1" t="s">
        <v>12</v>
      </c>
      <c r="X1" s="1" t="s">
        <v>10</v>
      </c>
    </row>
    <row r="2" spans="1:24" x14ac:dyDescent="0.2">
      <c r="A2" s="1">
        <v>1</v>
      </c>
      <c r="B2" s="1" t="s">
        <v>37</v>
      </c>
      <c r="C2" s="1" t="s">
        <v>36</v>
      </c>
      <c r="D2" s="1">
        <v>2004</v>
      </c>
      <c r="E2" s="5">
        <v>150</v>
      </c>
      <c r="F2" s="1">
        <v>68.3</v>
      </c>
      <c r="G2" s="1">
        <v>87.5</v>
      </c>
      <c r="H2" s="1">
        <v>92.5</v>
      </c>
      <c r="I2" s="1">
        <v>95</v>
      </c>
      <c r="J2" s="3">
        <f>(MAX(G2:I2))</f>
        <v>95</v>
      </c>
      <c r="K2" s="1">
        <v>0</v>
      </c>
      <c r="L2" s="1">
        <v>67.5</v>
      </c>
      <c r="M2" s="1">
        <v>70</v>
      </c>
      <c r="N2" s="1">
        <f>(MAX(K2:M2))</f>
        <v>70</v>
      </c>
      <c r="O2" s="1">
        <f>(J2+N2)/F2</f>
        <v>2.4158125915080526</v>
      </c>
      <c r="P2" s="1">
        <f>RANK(O2,$O$2:$O$4)</f>
        <v>1</v>
      </c>
      <c r="Q2" s="1">
        <v>80</v>
      </c>
      <c r="R2" s="1">
        <v>91</v>
      </c>
      <c r="S2" s="1">
        <f>(Q2+R2)/F2</f>
        <v>2.5036603221083458</v>
      </c>
      <c r="T2" s="1">
        <f>RANK(S2,$S$2:$S$4)</f>
        <v>1</v>
      </c>
      <c r="U2" s="4">
        <v>0.57013888888888886</v>
      </c>
      <c r="V2" s="1">
        <f>RANK(U2,$U$2:$U$4,1)</f>
        <v>1</v>
      </c>
      <c r="W2" s="1">
        <f>P2+T2+V2</f>
        <v>3</v>
      </c>
      <c r="X2" s="1">
        <f>RANK(W2,$W$2:$W$4,1)</f>
        <v>1</v>
      </c>
    </row>
    <row r="3" spans="1:24" x14ac:dyDescent="0.2">
      <c r="A3" s="1">
        <v>2</v>
      </c>
      <c r="B3" s="1" t="s">
        <v>99</v>
      </c>
      <c r="C3" s="1" t="s">
        <v>100</v>
      </c>
      <c r="D3" s="1">
        <v>1998</v>
      </c>
      <c r="E3" s="5">
        <v>125</v>
      </c>
      <c r="F3" s="1">
        <v>66.5</v>
      </c>
      <c r="G3" s="1">
        <v>62.5</v>
      </c>
      <c r="H3" s="1">
        <v>65</v>
      </c>
      <c r="I3" s="1">
        <v>67.5</v>
      </c>
      <c r="J3" s="3">
        <f>(MAX(G3:I3))</f>
        <v>67.5</v>
      </c>
      <c r="K3" s="1">
        <v>62.5</v>
      </c>
      <c r="L3" s="1">
        <v>0</v>
      </c>
      <c r="M3" s="1">
        <v>0</v>
      </c>
      <c r="N3" s="1">
        <f>(MAX(K3:M3))</f>
        <v>62.5</v>
      </c>
      <c r="O3" s="1">
        <f>(J3+N3)/F3</f>
        <v>1.9548872180451127</v>
      </c>
      <c r="P3" s="1">
        <f>RANK(O3,$O$2:$O$4)</f>
        <v>2</v>
      </c>
      <c r="Q3" s="1">
        <v>71</v>
      </c>
      <c r="R3" s="1">
        <v>92</v>
      </c>
      <c r="S3" s="1">
        <f>(Q3+R3)/F3</f>
        <v>2.4511278195488724</v>
      </c>
      <c r="T3" s="1">
        <f>RANK(S3,$S$2:$S$4)</f>
        <v>2</v>
      </c>
      <c r="U3" s="4">
        <v>0.57430555555555551</v>
      </c>
      <c r="V3" s="1">
        <f>RANK(U3,$U$2:$U$4,1)</f>
        <v>2</v>
      </c>
      <c r="W3" s="1">
        <f>P3+T3+V3</f>
        <v>6</v>
      </c>
      <c r="X3" s="1">
        <f>RANK(W3,$W$2:$W$4,1)</f>
        <v>2</v>
      </c>
    </row>
    <row r="4" spans="1:24" x14ac:dyDescent="0.2">
      <c r="A4" s="1">
        <v>3</v>
      </c>
      <c r="B4" s="1" t="s">
        <v>98</v>
      </c>
      <c r="C4" s="1" t="s">
        <v>50</v>
      </c>
      <c r="D4" s="1">
        <v>1992</v>
      </c>
      <c r="E4" s="5">
        <v>126</v>
      </c>
      <c r="F4" s="1">
        <v>87.6</v>
      </c>
      <c r="G4" s="1">
        <v>80</v>
      </c>
      <c r="H4" s="1">
        <v>85</v>
      </c>
      <c r="I4" s="1">
        <v>87.5</v>
      </c>
      <c r="J4" s="3">
        <f>(MAX(G4:I4))</f>
        <v>87.5</v>
      </c>
      <c r="K4" s="1">
        <v>67.5</v>
      </c>
      <c r="L4" s="1">
        <v>72.5</v>
      </c>
      <c r="M4" s="1">
        <v>75</v>
      </c>
      <c r="N4" s="1">
        <f>(MAX(K4:M4))</f>
        <v>75</v>
      </c>
      <c r="O4" s="1">
        <f>(J4+N4)/F4</f>
        <v>1.8550228310502284</v>
      </c>
      <c r="P4" s="1">
        <f>RANK(O4,$O$2:$O$4)</f>
        <v>3</v>
      </c>
      <c r="Q4" s="1">
        <v>86</v>
      </c>
      <c r="R4" s="1">
        <v>81</v>
      </c>
      <c r="S4" s="1">
        <f>(Q4+R4)/F4</f>
        <v>1.9063926940639271</v>
      </c>
      <c r="T4" s="1">
        <f>RANK(S4,$S$2:$S$4)</f>
        <v>3</v>
      </c>
      <c r="U4" s="4">
        <v>0.72291666666666676</v>
      </c>
      <c r="V4" s="1">
        <f>RANK(U4,$U$2:$U$4,1)</f>
        <v>3</v>
      </c>
      <c r="W4" s="1">
        <f>P4+T4+V4</f>
        <v>9</v>
      </c>
      <c r="X4" s="1">
        <f>RANK(W4,$W$2:$W$4,1)</f>
        <v>3</v>
      </c>
    </row>
    <row r="5" spans="1:24" hidden="1" x14ac:dyDescent="0.2">
      <c r="A5" s="1">
        <v>4</v>
      </c>
      <c r="B5" s="1"/>
      <c r="C5" s="1"/>
      <c r="D5" s="1"/>
      <c r="E5" s="1"/>
      <c r="F5" s="1"/>
      <c r="G5" s="1"/>
      <c r="H5" s="1"/>
      <c r="I5" s="1"/>
      <c r="J5" s="3">
        <f t="shared" ref="J3:J21" si="0">(MAX(G5:I5))</f>
        <v>0</v>
      </c>
      <c r="K5" s="1"/>
      <c r="L5" s="1"/>
      <c r="M5" s="1"/>
      <c r="N5" s="1">
        <f t="shared" ref="N3:N21" si="1">(MAX(K5:M5))</f>
        <v>0</v>
      </c>
      <c r="O5" s="1" t="e">
        <f t="shared" ref="O3:O21" si="2">(J5+N5)/F5</f>
        <v>#DIV/0!</v>
      </c>
      <c r="P5" s="1"/>
      <c r="Q5" s="1"/>
      <c r="R5" s="1"/>
      <c r="S5" s="1" t="e">
        <f t="shared" ref="S3:S21" si="3">(Q5+R5)/F5</f>
        <v>#DIV/0!</v>
      </c>
      <c r="T5" s="1" t="e">
        <f t="shared" ref="T3:T21" si="4">RANK(S5,$S$2:$S$4)</f>
        <v>#DIV/0!</v>
      </c>
      <c r="U5" s="1"/>
      <c r="V5" s="1"/>
      <c r="W5" s="1" t="e">
        <f>P5+T5+#REF!+V5</f>
        <v>#DIV/0!</v>
      </c>
      <c r="X5" s="1"/>
    </row>
    <row r="6" spans="1:24" hidden="1" x14ac:dyDescent="0.2">
      <c r="A6" s="1">
        <v>5</v>
      </c>
      <c r="B6" s="1"/>
      <c r="C6" s="1"/>
      <c r="D6" s="1"/>
      <c r="E6" s="1"/>
      <c r="F6" s="1"/>
      <c r="G6" s="1"/>
      <c r="H6" s="1"/>
      <c r="I6" s="1"/>
      <c r="J6" s="3">
        <f t="shared" si="0"/>
        <v>0</v>
      </c>
      <c r="K6" s="1"/>
      <c r="L6" s="1"/>
      <c r="M6" s="1"/>
      <c r="N6" s="1">
        <f t="shared" si="1"/>
        <v>0</v>
      </c>
      <c r="O6" s="1" t="e">
        <f t="shared" si="2"/>
        <v>#DIV/0!</v>
      </c>
      <c r="P6" s="1"/>
      <c r="Q6" s="1"/>
      <c r="R6" s="1"/>
      <c r="S6" s="1" t="e">
        <f t="shared" si="3"/>
        <v>#DIV/0!</v>
      </c>
      <c r="T6" s="1" t="e">
        <f t="shared" si="4"/>
        <v>#DIV/0!</v>
      </c>
      <c r="U6" s="1"/>
      <c r="V6" s="1"/>
      <c r="W6" s="1" t="e">
        <f>P6+T6+#REF!+V6</f>
        <v>#DIV/0!</v>
      </c>
      <c r="X6" s="1"/>
    </row>
    <row r="7" spans="1:24" hidden="1" x14ac:dyDescent="0.2">
      <c r="A7" s="1">
        <v>6</v>
      </c>
      <c r="B7" s="1"/>
      <c r="C7" s="1"/>
      <c r="D7" s="1"/>
      <c r="E7" s="1"/>
      <c r="F7" s="1"/>
      <c r="G7" s="1"/>
      <c r="H7" s="1"/>
      <c r="I7" s="1"/>
      <c r="J7" s="3">
        <f t="shared" si="0"/>
        <v>0</v>
      </c>
      <c r="K7" s="1"/>
      <c r="L7" s="1"/>
      <c r="M7" s="1"/>
      <c r="N7" s="1">
        <f t="shared" si="1"/>
        <v>0</v>
      </c>
      <c r="O7" s="1" t="e">
        <f t="shared" si="2"/>
        <v>#DIV/0!</v>
      </c>
      <c r="P7" s="1"/>
      <c r="Q7" s="1"/>
      <c r="R7" s="1"/>
      <c r="S7" s="1" t="e">
        <f t="shared" si="3"/>
        <v>#DIV/0!</v>
      </c>
      <c r="T7" s="1" t="e">
        <f t="shared" si="4"/>
        <v>#DIV/0!</v>
      </c>
      <c r="U7" s="1"/>
      <c r="V7" s="1"/>
      <c r="W7" s="1" t="e">
        <f>P7+T7+#REF!+V7</f>
        <v>#DIV/0!</v>
      </c>
      <c r="X7" s="1"/>
    </row>
    <row r="8" spans="1:24" hidden="1" x14ac:dyDescent="0.2">
      <c r="A8" s="1">
        <v>7</v>
      </c>
      <c r="B8" s="1"/>
      <c r="C8" s="1"/>
      <c r="D8" s="1"/>
      <c r="E8" s="1"/>
      <c r="F8" s="1"/>
      <c r="G8" s="1"/>
      <c r="H8" s="1"/>
      <c r="I8" s="1"/>
      <c r="J8" s="3">
        <f t="shared" si="0"/>
        <v>0</v>
      </c>
      <c r="K8" s="1"/>
      <c r="L8" s="1"/>
      <c r="M8" s="1"/>
      <c r="N8" s="1">
        <f t="shared" si="1"/>
        <v>0</v>
      </c>
      <c r="O8" s="1" t="e">
        <f t="shared" si="2"/>
        <v>#DIV/0!</v>
      </c>
      <c r="P8" s="1"/>
      <c r="Q8" s="1"/>
      <c r="R8" s="1"/>
      <c r="S8" s="1" t="e">
        <f t="shared" si="3"/>
        <v>#DIV/0!</v>
      </c>
      <c r="T8" s="1" t="e">
        <f t="shared" si="4"/>
        <v>#DIV/0!</v>
      </c>
      <c r="U8" s="1"/>
      <c r="V8" s="1"/>
      <c r="W8" s="1" t="e">
        <f>P8+T8+#REF!+V8</f>
        <v>#DIV/0!</v>
      </c>
      <c r="X8" s="1"/>
    </row>
    <row r="9" spans="1:24" hidden="1" x14ac:dyDescent="0.2">
      <c r="A9" s="1">
        <v>8</v>
      </c>
      <c r="B9" s="1"/>
      <c r="C9" s="1"/>
      <c r="D9" s="1"/>
      <c r="E9" s="1"/>
      <c r="F9" s="1"/>
      <c r="G9" s="1"/>
      <c r="H9" s="1"/>
      <c r="I9" s="1"/>
      <c r="J9" s="3">
        <f t="shared" si="0"/>
        <v>0</v>
      </c>
      <c r="K9" s="1"/>
      <c r="L9" s="1"/>
      <c r="M9" s="1"/>
      <c r="N9" s="1">
        <f t="shared" si="1"/>
        <v>0</v>
      </c>
      <c r="O9" s="1" t="e">
        <f t="shared" si="2"/>
        <v>#DIV/0!</v>
      </c>
      <c r="P9" s="1"/>
      <c r="Q9" s="1"/>
      <c r="R9" s="1"/>
      <c r="S9" s="1" t="e">
        <f t="shared" si="3"/>
        <v>#DIV/0!</v>
      </c>
      <c r="T9" s="1" t="e">
        <f t="shared" si="4"/>
        <v>#DIV/0!</v>
      </c>
      <c r="U9" s="1"/>
      <c r="V9" s="1"/>
      <c r="W9" s="1" t="e">
        <f>P9+T9+#REF!+V9</f>
        <v>#DIV/0!</v>
      </c>
      <c r="X9" s="1"/>
    </row>
    <row r="10" spans="1:24" hidden="1" x14ac:dyDescent="0.2">
      <c r="A10" s="1">
        <v>9</v>
      </c>
      <c r="B10" s="1"/>
      <c r="C10" s="1"/>
      <c r="D10" s="1"/>
      <c r="E10" s="1"/>
      <c r="F10" s="1"/>
      <c r="G10" s="1"/>
      <c r="H10" s="1"/>
      <c r="I10" s="1"/>
      <c r="J10" s="3">
        <f t="shared" si="0"/>
        <v>0</v>
      </c>
      <c r="K10" s="1"/>
      <c r="L10" s="1"/>
      <c r="M10" s="1"/>
      <c r="N10" s="1">
        <f t="shared" si="1"/>
        <v>0</v>
      </c>
      <c r="O10" s="1" t="e">
        <f t="shared" si="2"/>
        <v>#DIV/0!</v>
      </c>
      <c r="P10" s="1"/>
      <c r="Q10" s="1"/>
      <c r="R10" s="1"/>
      <c r="S10" s="1" t="e">
        <f t="shared" si="3"/>
        <v>#DIV/0!</v>
      </c>
      <c r="T10" s="1" t="e">
        <f t="shared" si="4"/>
        <v>#DIV/0!</v>
      </c>
      <c r="U10" s="1"/>
      <c r="V10" s="1"/>
      <c r="W10" s="1" t="e">
        <f>P10+T10+#REF!+V10</f>
        <v>#DIV/0!</v>
      </c>
      <c r="X10" s="1"/>
    </row>
    <row r="11" spans="1:24" hidden="1" x14ac:dyDescent="0.2">
      <c r="A11" s="1">
        <v>10</v>
      </c>
      <c r="B11" s="1"/>
      <c r="C11" s="1"/>
      <c r="D11" s="1"/>
      <c r="E11" s="1"/>
      <c r="F11" s="1"/>
      <c r="G11" s="1"/>
      <c r="H11" s="1"/>
      <c r="I11" s="1"/>
      <c r="J11" s="3">
        <f t="shared" si="0"/>
        <v>0</v>
      </c>
      <c r="K11" s="1"/>
      <c r="L11" s="1"/>
      <c r="M11" s="1"/>
      <c r="N11" s="1">
        <f t="shared" si="1"/>
        <v>0</v>
      </c>
      <c r="O11" s="1" t="e">
        <f t="shared" si="2"/>
        <v>#DIV/0!</v>
      </c>
      <c r="P11" s="1"/>
      <c r="Q11" s="1"/>
      <c r="R11" s="1"/>
      <c r="S11" s="1" t="e">
        <f t="shared" si="3"/>
        <v>#DIV/0!</v>
      </c>
      <c r="T11" s="1" t="e">
        <f t="shared" si="4"/>
        <v>#DIV/0!</v>
      </c>
      <c r="U11" s="1"/>
      <c r="V11" s="1"/>
      <c r="W11" s="1" t="e">
        <f>P11+T11+#REF!+V11</f>
        <v>#DIV/0!</v>
      </c>
      <c r="X11" s="1"/>
    </row>
    <row r="12" spans="1:24" hidden="1" x14ac:dyDescent="0.2">
      <c r="A12" s="1">
        <v>11</v>
      </c>
      <c r="B12" s="1"/>
      <c r="C12" s="1"/>
      <c r="D12" s="1"/>
      <c r="E12" s="1"/>
      <c r="F12" s="1"/>
      <c r="G12" s="1"/>
      <c r="H12" s="1"/>
      <c r="I12" s="1"/>
      <c r="J12" s="3">
        <f t="shared" si="0"/>
        <v>0</v>
      </c>
      <c r="K12" s="1"/>
      <c r="L12" s="1"/>
      <c r="M12" s="1"/>
      <c r="N12" s="1">
        <f t="shared" si="1"/>
        <v>0</v>
      </c>
      <c r="O12" s="1" t="e">
        <f t="shared" si="2"/>
        <v>#DIV/0!</v>
      </c>
      <c r="P12" s="1"/>
      <c r="Q12" s="1"/>
      <c r="R12" s="1"/>
      <c r="S12" s="1" t="e">
        <f t="shared" si="3"/>
        <v>#DIV/0!</v>
      </c>
      <c r="T12" s="1" t="e">
        <f t="shared" si="4"/>
        <v>#DIV/0!</v>
      </c>
      <c r="U12" s="1"/>
      <c r="V12" s="1"/>
      <c r="W12" s="1" t="e">
        <f>P12+T12+#REF!+V12</f>
        <v>#DIV/0!</v>
      </c>
      <c r="X12" s="1"/>
    </row>
    <row r="13" spans="1:24" hidden="1" x14ac:dyDescent="0.2">
      <c r="A13" s="1">
        <v>12</v>
      </c>
      <c r="B13" s="1"/>
      <c r="C13" s="1"/>
      <c r="D13" s="1"/>
      <c r="E13" s="1"/>
      <c r="F13" s="1"/>
      <c r="G13" s="1"/>
      <c r="H13" s="1"/>
      <c r="I13" s="1"/>
      <c r="J13" s="3">
        <f t="shared" si="0"/>
        <v>0</v>
      </c>
      <c r="K13" s="1"/>
      <c r="L13" s="1"/>
      <c r="M13" s="1"/>
      <c r="N13" s="1">
        <f t="shared" si="1"/>
        <v>0</v>
      </c>
      <c r="O13" s="1" t="e">
        <f t="shared" si="2"/>
        <v>#DIV/0!</v>
      </c>
      <c r="P13" s="1"/>
      <c r="Q13" s="1"/>
      <c r="R13" s="1"/>
      <c r="S13" s="1" t="e">
        <f t="shared" si="3"/>
        <v>#DIV/0!</v>
      </c>
      <c r="T13" s="1" t="e">
        <f t="shared" si="4"/>
        <v>#DIV/0!</v>
      </c>
      <c r="U13" s="1"/>
      <c r="V13" s="1"/>
      <c r="W13" s="1" t="e">
        <f>P13+T13+#REF!+V13</f>
        <v>#DIV/0!</v>
      </c>
      <c r="X13" s="1"/>
    </row>
    <row r="14" spans="1:24" hidden="1" x14ac:dyDescent="0.2">
      <c r="A14" s="1">
        <v>13</v>
      </c>
      <c r="B14" s="1"/>
      <c r="C14" s="1"/>
      <c r="D14" s="1"/>
      <c r="E14" s="1"/>
      <c r="F14" s="1"/>
      <c r="G14" s="1"/>
      <c r="H14" s="1"/>
      <c r="I14" s="1"/>
      <c r="J14" s="3">
        <f t="shared" si="0"/>
        <v>0</v>
      </c>
      <c r="K14" s="1"/>
      <c r="L14" s="1"/>
      <c r="M14" s="1"/>
      <c r="N14" s="1">
        <f t="shared" si="1"/>
        <v>0</v>
      </c>
      <c r="O14" s="1" t="e">
        <f t="shared" si="2"/>
        <v>#DIV/0!</v>
      </c>
      <c r="P14" s="1"/>
      <c r="Q14" s="1"/>
      <c r="R14" s="1"/>
      <c r="S14" s="1" t="e">
        <f t="shared" si="3"/>
        <v>#DIV/0!</v>
      </c>
      <c r="T14" s="1" t="e">
        <f t="shared" si="4"/>
        <v>#DIV/0!</v>
      </c>
      <c r="U14" s="1"/>
      <c r="V14" s="1"/>
      <c r="W14" s="1" t="e">
        <f>P14+T14+#REF!+V14</f>
        <v>#DIV/0!</v>
      </c>
      <c r="X14" s="1"/>
    </row>
    <row r="15" spans="1:24" hidden="1" x14ac:dyDescent="0.2">
      <c r="A15" s="1">
        <v>14</v>
      </c>
      <c r="B15" s="1"/>
      <c r="C15" s="1"/>
      <c r="D15" s="1"/>
      <c r="E15" s="1"/>
      <c r="F15" s="1"/>
      <c r="G15" s="1"/>
      <c r="H15" s="1"/>
      <c r="I15" s="1"/>
      <c r="J15" s="3">
        <f t="shared" si="0"/>
        <v>0</v>
      </c>
      <c r="K15" s="1"/>
      <c r="L15" s="1"/>
      <c r="M15" s="1"/>
      <c r="N15" s="1">
        <f t="shared" si="1"/>
        <v>0</v>
      </c>
      <c r="O15" s="1" t="e">
        <f t="shared" si="2"/>
        <v>#DIV/0!</v>
      </c>
      <c r="P15" s="1"/>
      <c r="Q15" s="1"/>
      <c r="R15" s="1"/>
      <c r="S15" s="1" t="e">
        <f t="shared" si="3"/>
        <v>#DIV/0!</v>
      </c>
      <c r="T15" s="1" t="e">
        <f t="shared" si="4"/>
        <v>#DIV/0!</v>
      </c>
      <c r="U15" s="1"/>
      <c r="V15" s="1"/>
      <c r="W15" s="1" t="e">
        <f>P15+T15+#REF!+V15</f>
        <v>#DIV/0!</v>
      </c>
      <c r="X15" s="1"/>
    </row>
    <row r="16" spans="1:24" hidden="1" x14ac:dyDescent="0.2">
      <c r="A16" s="1">
        <v>15</v>
      </c>
      <c r="B16" s="1"/>
      <c r="C16" s="1"/>
      <c r="D16" s="1"/>
      <c r="E16" s="1"/>
      <c r="F16" s="1"/>
      <c r="G16" s="1"/>
      <c r="H16" s="1"/>
      <c r="I16" s="1"/>
      <c r="J16" s="3">
        <f t="shared" si="0"/>
        <v>0</v>
      </c>
      <c r="K16" s="1"/>
      <c r="L16" s="1"/>
      <c r="M16" s="1"/>
      <c r="N16" s="1">
        <f t="shared" si="1"/>
        <v>0</v>
      </c>
      <c r="O16" s="1" t="e">
        <f t="shared" si="2"/>
        <v>#DIV/0!</v>
      </c>
      <c r="P16" s="1"/>
      <c r="Q16" s="1"/>
      <c r="R16" s="1"/>
      <c r="S16" s="1" t="e">
        <f t="shared" si="3"/>
        <v>#DIV/0!</v>
      </c>
      <c r="T16" s="1" t="e">
        <f t="shared" si="4"/>
        <v>#DIV/0!</v>
      </c>
      <c r="U16" s="1"/>
      <c r="V16" s="1"/>
      <c r="W16" s="1" t="e">
        <f>P16+T16+#REF!+V16</f>
        <v>#DIV/0!</v>
      </c>
      <c r="X16" s="1"/>
    </row>
    <row r="17" spans="1:24" hidden="1" x14ac:dyDescent="0.2">
      <c r="A17" s="1">
        <v>16</v>
      </c>
      <c r="B17" s="1"/>
      <c r="C17" s="1"/>
      <c r="D17" s="1"/>
      <c r="E17" s="1"/>
      <c r="F17" s="1"/>
      <c r="G17" s="1"/>
      <c r="H17" s="1"/>
      <c r="I17" s="1"/>
      <c r="J17" s="3">
        <f t="shared" si="0"/>
        <v>0</v>
      </c>
      <c r="K17" s="1"/>
      <c r="L17" s="1"/>
      <c r="M17" s="1"/>
      <c r="N17" s="1">
        <f t="shared" si="1"/>
        <v>0</v>
      </c>
      <c r="O17" s="1" t="e">
        <f t="shared" si="2"/>
        <v>#DIV/0!</v>
      </c>
      <c r="P17" s="1"/>
      <c r="Q17" s="1"/>
      <c r="R17" s="1"/>
      <c r="S17" s="1" t="e">
        <f t="shared" si="3"/>
        <v>#DIV/0!</v>
      </c>
      <c r="T17" s="1" t="e">
        <f t="shared" si="4"/>
        <v>#DIV/0!</v>
      </c>
      <c r="U17" s="1"/>
      <c r="V17" s="1"/>
      <c r="W17" s="1" t="e">
        <f>P17+T17+#REF!+V17</f>
        <v>#DIV/0!</v>
      </c>
      <c r="X17" s="1"/>
    </row>
    <row r="18" spans="1:24" hidden="1" x14ac:dyDescent="0.2">
      <c r="A18" s="1">
        <v>17</v>
      </c>
      <c r="B18" s="1"/>
      <c r="C18" s="1"/>
      <c r="D18" s="1"/>
      <c r="E18" s="1"/>
      <c r="F18" s="1"/>
      <c r="G18" s="1"/>
      <c r="H18" s="1"/>
      <c r="I18" s="1"/>
      <c r="J18" s="3">
        <f t="shared" si="0"/>
        <v>0</v>
      </c>
      <c r="K18" s="1"/>
      <c r="L18" s="1"/>
      <c r="M18" s="1"/>
      <c r="N18" s="1">
        <f t="shared" si="1"/>
        <v>0</v>
      </c>
      <c r="O18" s="1" t="e">
        <f t="shared" si="2"/>
        <v>#DIV/0!</v>
      </c>
      <c r="P18" s="1"/>
      <c r="Q18" s="1"/>
      <c r="R18" s="1"/>
      <c r="S18" s="1" t="e">
        <f t="shared" si="3"/>
        <v>#DIV/0!</v>
      </c>
      <c r="T18" s="1" t="e">
        <f t="shared" si="4"/>
        <v>#DIV/0!</v>
      </c>
      <c r="U18" s="1"/>
      <c r="V18" s="1"/>
      <c r="W18" s="1" t="e">
        <f>P18+T18+#REF!+V18</f>
        <v>#DIV/0!</v>
      </c>
      <c r="X18" s="1"/>
    </row>
    <row r="19" spans="1:24" hidden="1" x14ac:dyDescent="0.2">
      <c r="A19" s="1">
        <v>18</v>
      </c>
      <c r="B19" s="1"/>
      <c r="C19" s="1"/>
      <c r="D19" s="1"/>
      <c r="E19" s="1"/>
      <c r="F19" s="1"/>
      <c r="G19" s="1"/>
      <c r="H19" s="1"/>
      <c r="I19" s="1"/>
      <c r="J19" s="3">
        <f t="shared" si="0"/>
        <v>0</v>
      </c>
      <c r="K19" s="1"/>
      <c r="L19" s="1"/>
      <c r="M19" s="1"/>
      <c r="N19" s="1">
        <f t="shared" si="1"/>
        <v>0</v>
      </c>
      <c r="O19" s="1" t="e">
        <f t="shared" si="2"/>
        <v>#DIV/0!</v>
      </c>
      <c r="P19" s="1"/>
      <c r="Q19" s="1"/>
      <c r="R19" s="1"/>
      <c r="S19" s="1" t="e">
        <f t="shared" si="3"/>
        <v>#DIV/0!</v>
      </c>
      <c r="T19" s="1" t="e">
        <f t="shared" si="4"/>
        <v>#DIV/0!</v>
      </c>
      <c r="U19" s="1"/>
      <c r="V19" s="1"/>
      <c r="W19" s="1" t="e">
        <f>P19+T19+#REF!+V19</f>
        <v>#DIV/0!</v>
      </c>
      <c r="X19" s="1"/>
    </row>
    <row r="20" spans="1:24" hidden="1" x14ac:dyDescent="0.2">
      <c r="A20" s="1">
        <v>19</v>
      </c>
      <c r="B20" s="1"/>
      <c r="C20" s="1"/>
      <c r="D20" s="1"/>
      <c r="E20" s="1"/>
      <c r="F20" s="1"/>
      <c r="G20" s="1"/>
      <c r="H20" s="1"/>
      <c r="I20" s="1"/>
      <c r="J20" s="3">
        <f t="shared" si="0"/>
        <v>0</v>
      </c>
      <c r="K20" s="1"/>
      <c r="L20" s="1"/>
      <c r="M20" s="1"/>
      <c r="N20" s="1">
        <f t="shared" si="1"/>
        <v>0</v>
      </c>
      <c r="O20" s="1" t="e">
        <f t="shared" si="2"/>
        <v>#DIV/0!</v>
      </c>
      <c r="P20" s="1"/>
      <c r="Q20" s="1"/>
      <c r="R20" s="1"/>
      <c r="S20" s="1" t="e">
        <f t="shared" si="3"/>
        <v>#DIV/0!</v>
      </c>
      <c r="T20" s="1" t="e">
        <f t="shared" si="4"/>
        <v>#DIV/0!</v>
      </c>
      <c r="U20" s="1"/>
      <c r="V20" s="1"/>
      <c r="W20" s="1" t="e">
        <f>P20+T20+#REF!+V20</f>
        <v>#DIV/0!</v>
      </c>
      <c r="X20" s="1"/>
    </row>
    <row r="21" spans="1:24" hidden="1" x14ac:dyDescent="0.2">
      <c r="A21" s="1">
        <v>20</v>
      </c>
      <c r="B21" s="1"/>
      <c r="C21" s="1"/>
      <c r="D21" s="1"/>
      <c r="E21" s="1"/>
      <c r="F21" s="1"/>
      <c r="G21" s="1"/>
      <c r="H21" s="1"/>
      <c r="I21" s="1"/>
      <c r="J21" s="3">
        <f t="shared" si="0"/>
        <v>0</v>
      </c>
      <c r="K21" s="1"/>
      <c r="L21" s="1"/>
      <c r="M21" s="1"/>
      <c r="N21" s="1">
        <f t="shared" si="1"/>
        <v>0</v>
      </c>
      <c r="O21" s="1" t="e">
        <f t="shared" si="2"/>
        <v>#DIV/0!</v>
      </c>
      <c r="P21" s="1"/>
      <c r="Q21" s="1"/>
      <c r="R21" s="1"/>
      <c r="S21" s="1" t="e">
        <f t="shared" si="3"/>
        <v>#DIV/0!</v>
      </c>
      <c r="T21" s="1" t="e">
        <f t="shared" si="4"/>
        <v>#DIV/0!</v>
      </c>
      <c r="U21" s="1"/>
      <c r="V21" s="1"/>
      <c r="W21" s="1" t="e">
        <f>P21+T21+#REF!+V21</f>
        <v>#DIV/0!</v>
      </c>
      <c r="X21" s="1"/>
    </row>
    <row r="22" spans="1:24" x14ac:dyDescent="0.2">
      <c r="T22" s="1"/>
    </row>
  </sheetData>
  <sortState ref="B2:X4">
    <sortCondition ref="X2:X4"/>
  </sortState>
  <mergeCells count="2">
    <mergeCell ref="G1:I1"/>
    <mergeCell ref="K1:M1"/>
  </mergeCells>
  <pageMargins left="0.7" right="0.7" top="0.75" bottom="0.75" header="0.3" footer="0.3"/>
  <pageSetup scale="89" orientation="landscape" r:id="rId1"/>
  <colBreaks count="1" manualBreakCount="1">
    <brk id="2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CC0D3-51BC-464A-92B8-AA7B9DD966BC}">
  <dimension ref="A1:X21"/>
  <sheetViews>
    <sheetView topLeftCell="B1" workbookViewId="0">
      <selection activeCell="S2" sqref="S2"/>
    </sheetView>
  </sheetViews>
  <sheetFormatPr baseColWidth="10" defaultColWidth="8.83203125" defaultRowHeight="16" x14ac:dyDescent="0.2"/>
  <cols>
    <col min="1" max="1" width="0" hidden="1" customWidth="1"/>
    <col min="2" max="2" width="12.83203125" customWidth="1"/>
    <col min="3" max="3" width="13.1640625" customWidth="1"/>
    <col min="4" max="4" width="8.1640625" customWidth="1"/>
    <col min="5" max="5" width="6.6640625" customWidth="1"/>
    <col min="6" max="6" width="7.6640625" customWidth="1"/>
    <col min="7" max="7" width="5.83203125" customWidth="1"/>
    <col min="8" max="9" width="4.83203125" customWidth="1"/>
    <col min="10" max="10" width="9" customWidth="1"/>
    <col min="11" max="13" width="6.1640625" customWidth="1"/>
    <col min="14" max="24" width="9" customWidth="1"/>
  </cols>
  <sheetData>
    <row r="1" spans="1:2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0" t="s">
        <v>3</v>
      </c>
      <c r="H1" s="10"/>
      <c r="I1" s="10"/>
      <c r="J1" s="2" t="s">
        <v>9</v>
      </c>
      <c r="K1" s="10" t="s">
        <v>4</v>
      </c>
      <c r="L1" s="10"/>
      <c r="M1" s="10"/>
      <c r="N1" s="2" t="s">
        <v>9</v>
      </c>
      <c r="O1" s="2" t="s">
        <v>15</v>
      </c>
      <c r="P1" s="2" t="s">
        <v>11</v>
      </c>
      <c r="Q1" s="1" t="s">
        <v>5</v>
      </c>
      <c r="R1" s="1" t="s">
        <v>6</v>
      </c>
      <c r="S1" s="1" t="s">
        <v>17</v>
      </c>
      <c r="T1" s="1" t="s">
        <v>11</v>
      </c>
      <c r="U1" s="1" t="s">
        <v>95</v>
      </c>
      <c r="V1" s="1" t="s">
        <v>11</v>
      </c>
      <c r="W1" s="1" t="s">
        <v>12</v>
      </c>
      <c r="X1" s="1" t="s">
        <v>10</v>
      </c>
    </row>
    <row r="2" spans="1:24" x14ac:dyDescent="0.2">
      <c r="A2" s="1">
        <v>1</v>
      </c>
      <c r="B2" s="1" t="s">
        <v>79</v>
      </c>
      <c r="C2" s="1" t="s">
        <v>58</v>
      </c>
      <c r="D2" s="1">
        <v>2007</v>
      </c>
      <c r="E2" s="5">
        <v>145</v>
      </c>
      <c r="F2" s="1">
        <v>72</v>
      </c>
      <c r="G2" s="9">
        <v>65</v>
      </c>
      <c r="H2" s="1">
        <v>0</v>
      </c>
      <c r="I2" s="1">
        <v>0</v>
      </c>
      <c r="J2" s="3">
        <f>(MAX(G2:I2))</f>
        <v>65</v>
      </c>
      <c r="K2" s="1">
        <v>50</v>
      </c>
      <c r="L2" s="1">
        <v>0</v>
      </c>
      <c r="M2" s="1">
        <v>55</v>
      </c>
      <c r="N2" s="1">
        <f>(MAX(K2:M2))</f>
        <v>55</v>
      </c>
      <c r="O2" s="3">
        <f>(J2+N2)/F2</f>
        <v>1.6666666666666667</v>
      </c>
      <c r="P2" s="1">
        <f>RANK(O2,$O$2:$O$3)</f>
        <v>1</v>
      </c>
      <c r="Q2" s="1">
        <v>54</v>
      </c>
      <c r="R2" s="1">
        <v>58</v>
      </c>
      <c r="S2" s="1">
        <f>(Q2+R2)/F2</f>
        <v>1.5555555555555556</v>
      </c>
      <c r="T2" s="1">
        <v>58</v>
      </c>
      <c r="U2" s="4">
        <v>0.58472222222222225</v>
      </c>
      <c r="V2" s="1">
        <f>RANK(U2,$U$2:$U$3,1)</f>
        <v>1</v>
      </c>
      <c r="W2" s="1">
        <f>P2+T2+V2</f>
        <v>60</v>
      </c>
      <c r="X2" s="1">
        <v>1</v>
      </c>
    </row>
    <row r="3" spans="1:24" x14ac:dyDescent="0.2">
      <c r="A3" s="1">
        <v>2</v>
      </c>
      <c r="B3" s="1" t="s">
        <v>21</v>
      </c>
      <c r="C3" s="1" t="s">
        <v>22</v>
      </c>
      <c r="D3" s="1">
        <v>2006</v>
      </c>
      <c r="E3" s="5">
        <v>149</v>
      </c>
      <c r="F3" s="1">
        <v>61.9</v>
      </c>
      <c r="G3" s="1">
        <v>45</v>
      </c>
      <c r="H3" s="1">
        <v>0</v>
      </c>
      <c r="I3" s="1">
        <v>0</v>
      </c>
      <c r="J3" s="3">
        <f>(MAX(G3:I3))</f>
        <v>45</v>
      </c>
      <c r="K3" s="1">
        <v>45</v>
      </c>
      <c r="L3" s="1">
        <v>50</v>
      </c>
      <c r="M3" s="1">
        <v>0</v>
      </c>
      <c r="N3" s="1">
        <f>(MAX(K3:M3))</f>
        <v>50</v>
      </c>
      <c r="O3" s="3">
        <f>(J3+N3)/F3</f>
        <v>1.5347334410339257</v>
      </c>
      <c r="P3" s="1">
        <f>RANK(O3,$O$2:$O$3)</f>
        <v>2</v>
      </c>
      <c r="Q3" s="1">
        <v>20</v>
      </c>
      <c r="R3" s="1">
        <v>40</v>
      </c>
      <c r="S3" s="1">
        <f>(Q3+R3)/F3</f>
        <v>0.96930533117932149</v>
      </c>
      <c r="T3" s="1">
        <v>40</v>
      </c>
      <c r="U3" s="4">
        <v>0.63124999999999998</v>
      </c>
      <c r="V3" s="1">
        <f>RANK(U3,$U$2:$U$3,1)</f>
        <v>2</v>
      </c>
      <c r="W3" s="1">
        <f>P3+T3+V3</f>
        <v>44</v>
      </c>
      <c r="X3" s="1">
        <v>2</v>
      </c>
    </row>
    <row r="4" spans="1:24" hidden="1" x14ac:dyDescent="0.2">
      <c r="A4" s="1">
        <v>3</v>
      </c>
      <c r="B4" s="1"/>
      <c r="C4" s="1"/>
      <c r="D4" s="1"/>
      <c r="E4" s="1"/>
      <c r="F4" s="1"/>
      <c r="G4" s="1"/>
      <c r="H4" s="1"/>
      <c r="I4" s="1"/>
      <c r="J4" s="3">
        <f t="shared" ref="J3:J21" si="0">(MAX(G4:I4))</f>
        <v>0</v>
      </c>
      <c r="K4" s="1"/>
      <c r="L4" s="1"/>
      <c r="M4" s="1"/>
      <c r="N4" s="1">
        <f t="shared" ref="N3:N21" si="1">(MAX(K4:M4))</f>
        <v>0</v>
      </c>
      <c r="O4" s="1" t="e">
        <f t="shared" ref="O3:O21" si="2">(J4+N4)/F4</f>
        <v>#DIV/0!</v>
      </c>
      <c r="P4" s="1"/>
      <c r="Q4" s="1"/>
      <c r="R4" s="1"/>
      <c r="S4" s="1" t="e">
        <f t="shared" ref="S3:S21" si="3">(Q4+R4)/F4</f>
        <v>#DIV/0!</v>
      </c>
      <c r="T4" s="1"/>
      <c r="U4" s="1"/>
      <c r="V4" s="1"/>
      <c r="W4" s="1" t="e">
        <f>P4+T4+#REF!+V4</f>
        <v>#REF!</v>
      </c>
      <c r="X4" s="1"/>
    </row>
    <row r="5" spans="1:24" hidden="1" x14ac:dyDescent="0.2">
      <c r="A5" s="1">
        <v>4</v>
      </c>
      <c r="B5" s="1"/>
      <c r="C5" s="1"/>
      <c r="D5" s="1"/>
      <c r="E5" s="1"/>
      <c r="F5" s="1"/>
      <c r="G5" s="1"/>
      <c r="H5" s="1"/>
      <c r="I5" s="1"/>
      <c r="J5" s="3">
        <f t="shared" si="0"/>
        <v>0</v>
      </c>
      <c r="K5" s="1"/>
      <c r="L5" s="1"/>
      <c r="M5" s="1"/>
      <c r="N5" s="1">
        <f t="shared" si="1"/>
        <v>0</v>
      </c>
      <c r="O5" s="1" t="e">
        <f t="shared" si="2"/>
        <v>#DIV/0!</v>
      </c>
      <c r="P5" s="1"/>
      <c r="Q5" s="1"/>
      <c r="R5" s="1"/>
      <c r="S5" s="1" t="e">
        <f t="shared" si="3"/>
        <v>#DIV/0!</v>
      </c>
      <c r="T5" s="1"/>
      <c r="U5" s="1"/>
      <c r="V5" s="1"/>
      <c r="W5" s="1" t="e">
        <f>P5+T5+#REF!+V5</f>
        <v>#REF!</v>
      </c>
      <c r="X5" s="1"/>
    </row>
    <row r="6" spans="1:24" hidden="1" x14ac:dyDescent="0.2">
      <c r="A6" s="1">
        <v>5</v>
      </c>
      <c r="B6" s="1"/>
      <c r="C6" s="1"/>
      <c r="D6" s="1"/>
      <c r="E6" s="1"/>
      <c r="F6" s="1"/>
      <c r="G6" s="1"/>
      <c r="H6" s="1"/>
      <c r="I6" s="1"/>
      <c r="J6" s="3">
        <f t="shared" si="0"/>
        <v>0</v>
      </c>
      <c r="K6" s="1"/>
      <c r="L6" s="1"/>
      <c r="M6" s="1"/>
      <c r="N6" s="1">
        <f t="shared" si="1"/>
        <v>0</v>
      </c>
      <c r="O6" s="1" t="e">
        <f t="shared" si="2"/>
        <v>#DIV/0!</v>
      </c>
      <c r="P6" s="1"/>
      <c r="Q6" s="1"/>
      <c r="R6" s="1"/>
      <c r="S6" s="1" t="e">
        <f t="shared" si="3"/>
        <v>#DIV/0!</v>
      </c>
      <c r="T6" s="1"/>
      <c r="U6" s="1"/>
      <c r="V6" s="1"/>
      <c r="W6" s="1" t="e">
        <f>P6+T6+#REF!+V6</f>
        <v>#REF!</v>
      </c>
      <c r="X6" s="1"/>
    </row>
    <row r="7" spans="1:24" hidden="1" x14ac:dyDescent="0.2">
      <c r="A7" s="1">
        <v>6</v>
      </c>
      <c r="B7" s="1"/>
      <c r="C7" s="1"/>
      <c r="D7" s="1"/>
      <c r="E7" s="1"/>
      <c r="F7" s="1"/>
      <c r="G7" s="1"/>
      <c r="H7" s="1"/>
      <c r="I7" s="1"/>
      <c r="J7" s="3">
        <f t="shared" si="0"/>
        <v>0</v>
      </c>
      <c r="K7" s="1"/>
      <c r="L7" s="1"/>
      <c r="M7" s="1"/>
      <c r="N7" s="1">
        <f t="shared" si="1"/>
        <v>0</v>
      </c>
      <c r="O7" s="1" t="e">
        <f t="shared" si="2"/>
        <v>#DIV/0!</v>
      </c>
      <c r="P7" s="1"/>
      <c r="Q7" s="1"/>
      <c r="R7" s="1"/>
      <c r="S7" s="1" t="e">
        <f t="shared" si="3"/>
        <v>#DIV/0!</v>
      </c>
      <c r="T7" s="1"/>
      <c r="U7" s="1"/>
      <c r="V7" s="1"/>
      <c r="W7" s="1" t="e">
        <f>P7+T7+#REF!+V7</f>
        <v>#REF!</v>
      </c>
      <c r="X7" s="1"/>
    </row>
    <row r="8" spans="1:24" hidden="1" x14ac:dyDescent="0.2">
      <c r="A8" s="1">
        <v>7</v>
      </c>
      <c r="B8" s="1"/>
      <c r="C8" s="1"/>
      <c r="D8" s="1"/>
      <c r="E8" s="1"/>
      <c r="F8" s="1"/>
      <c r="G8" s="1"/>
      <c r="H8" s="1"/>
      <c r="I8" s="1"/>
      <c r="J8" s="3">
        <f t="shared" si="0"/>
        <v>0</v>
      </c>
      <c r="K8" s="1"/>
      <c r="L8" s="1"/>
      <c r="M8" s="1"/>
      <c r="N8" s="1">
        <f t="shared" si="1"/>
        <v>0</v>
      </c>
      <c r="O8" s="1" t="e">
        <f t="shared" si="2"/>
        <v>#DIV/0!</v>
      </c>
      <c r="P8" s="1"/>
      <c r="Q8" s="1"/>
      <c r="R8" s="1"/>
      <c r="S8" s="1" t="e">
        <f t="shared" si="3"/>
        <v>#DIV/0!</v>
      </c>
      <c r="T8" s="1"/>
      <c r="U8" s="1"/>
      <c r="V8" s="1"/>
      <c r="W8" s="1" t="e">
        <f>P8+T8+#REF!+V8</f>
        <v>#REF!</v>
      </c>
      <c r="X8" s="1"/>
    </row>
    <row r="9" spans="1:24" hidden="1" x14ac:dyDescent="0.2">
      <c r="A9" s="1">
        <v>8</v>
      </c>
      <c r="B9" s="1"/>
      <c r="C9" s="1"/>
      <c r="D9" s="1"/>
      <c r="E9" s="1"/>
      <c r="F9" s="1"/>
      <c r="G9" s="1"/>
      <c r="H9" s="1"/>
      <c r="I9" s="1"/>
      <c r="J9" s="3">
        <f t="shared" si="0"/>
        <v>0</v>
      </c>
      <c r="K9" s="1"/>
      <c r="L9" s="1"/>
      <c r="M9" s="1"/>
      <c r="N9" s="1">
        <f t="shared" si="1"/>
        <v>0</v>
      </c>
      <c r="O9" s="1" t="e">
        <f t="shared" si="2"/>
        <v>#DIV/0!</v>
      </c>
      <c r="P9" s="1"/>
      <c r="Q9" s="1"/>
      <c r="R9" s="1"/>
      <c r="S9" s="1" t="e">
        <f t="shared" si="3"/>
        <v>#DIV/0!</v>
      </c>
      <c r="T9" s="1"/>
      <c r="U9" s="1"/>
      <c r="V9" s="1"/>
      <c r="W9" s="1" t="e">
        <f>P9+T9+#REF!+V9</f>
        <v>#REF!</v>
      </c>
      <c r="X9" s="1"/>
    </row>
    <row r="10" spans="1:24" hidden="1" x14ac:dyDescent="0.2">
      <c r="A10" s="1">
        <v>9</v>
      </c>
      <c r="B10" s="1"/>
      <c r="C10" s="1"/>
      <c r="D10" s="1"/>
      <c r="E10" s="1"/>
      <c r="F10" s="1"/>
      <c r="G10" s="1"/>
      <c r="H10" s="1"/>
      <c r="I10" s="1"/>
      <c r="J10" s="3">
        <f t="shared" si="0"/>
        <v>0</v>
      </c>
      <c r="K10" s="1"/>
      <c r="L10" s="1"/>
      <c r="M10" s="1"/>
      <c r="N10" s="1">
        <f t="shared" si="1"/>
        <v>0</v>
      </c>
      <c r="O10" s="1" t="e">
        <f t="shared" si="2"/>
        <v>#DIV/0!</v>
      </c>
      <c r="P10" s="1"/>
      <c r="Q10" s="1"/>
      <c r="R10" s="1"/>
      <c r="S10" s="1" t="e">
        <f t="shared" si="3"/>
        <v>#DIV/0!</v>
      </c>
      <c r="T10" s="1"/>
      <c r="U10" s="1"/>
      <c r="V10" s="1"/>
      <c r="W10" s="1" t="e">
        <f>P10+T10+#REF!+V10</f>
        <v>#REF!</v>
      </c>
      <c r="X10" s="1"/>
    </row>
    <row r="11" spans="1:24" hidden="1" x14ac:dyDescent="0.2">
      <c r="A11" s="1">
        <v>10</v>
      </c>
      <c r="B11" s="1"/>
      <c r="C11" s="1"/>
      <c r="D11" s="1"/>
      <c r="E11" s="1"/>
      <c r="F11" s="1"/>
      <c r="G11" s="1"/>
      <c r="H11" s="1"/>
      <c r="I11" s="1"/>
      <c r="J11" s="3">
        <f t="shared" si="0"/>
        <v>0</v>
      </c>
      <c r="K11" s="1"/>
      <c r="L11" s="1"/>
      <c r="M11" s="1"/>
      <c r="N11" s="1">
        <f t="shared" si="1"/>
        <v>0</v>
      </c>
      <c r="O11" s="1" t="e">
        <f t="shared" si="2"/>
        <v>#DIV/0!</v>
      </c>
      <c r="P11" s="1"/>
      <c r="Q11" s="1"/>
      <c r="R11" s="1"/>
      <c r="S11" s="1" t="e">
        <f t="shared" si="3"/>
        <v>#DIV/0!</v>
      </c>
      <c r="T11" s="1"/>
      <c r="U11" s="1"/>
      <c r="V11" s="1"/>
      <c r="W11" s="1" t="e">
        <f>P11+T11+#REF!+V11</f>
        <v>#REF!</v>
      </c>
      <c r="X11" s="1"/>
    </row>
    <row r="12" spans="1:24" hidden="1" x14ac:dyDescent="0.2">
      <c r="A12" s="1">
        <v>11</v>
      </c>
      <c r="B12" s="1"/>
      <c r="C12" s="1"/>
      <c r="D12" s="1"/>
      <c r="E12" s="1"/>
      <c r="F12" s="1"/>
      <c r="G12" s="1"/>
      <c r="H12" s="1"/>
      <c r="I12" s="1"/>
      <c r="J12" s="3">
        <f t="shared" si="0"/>
        <v>0</v>
      </c>
      <c r="K12" s="1"/>
      <c r="L12" s="1"/>
      <c r="M12" s="1"/>
      <c r="N12" s="1">
        <f t="shared" si="1"/>
        <v>0</v>
      </c>
      <c r="O12" s="1" t="e">
        <f t="shared" si="2"/>
        <v>#DIV/0!</v>
      </c>
      <c r="P12" s="1"/>
      <c r="Q12" s="1"/>
      <c r="R12" s="1"/>
      <c r="S12" s="1" t="e">
        <f t="shared" si="3"/>
        <v>#DIV/0!</v>
      </c>
      <c r="T12" s="1"/>
      <c r="U12" s="1"/>
      <c r="V12" s="1"/>
      <c r="W12" s="1" t="e">
        <f>P12+T12+#REF!+V12</f>
        <v>#REF!</v>
      </c>
      <c r="X12" s="1"/>
    </row>
    <row r="13" spans="1:24" hidden="1" x14ac:dyDescent="0.2">
      <c r="A13" s="1">
        <v>12</v>
      </c>
      <c r="B13" s="1"/>
      <c r="C13" s="1"/>
      <c r="D13" s="1"/>
      <c r="E13" s="1"/>
      <c r="F13" s="1"/>
      <c r="G13" s="1"/>
      <c r="H13" s="1"/>
      <c r="I13" s="1"/>
      <c r="J13" s="3">
        <f t="shared" si="0"/>
        <v>0</v>
      </c>
      <c r="K13" s="1"/>
      <c r="L13" s="1"/>
      <c r="M13" s="1"/>
      <c r="N13" s="1">
        <f t="shared" si="1"/>
        <v>0</v>
      </c>
      <c r="O13" s="1" t="e">
        <f t="shared" si="2"/>
        <v>#DIV/0!</v>
      </c>
      <c r="P13" s="1"/>
      <c r="Q13" s="1"/>
      <c r="R13" s="1"/>
      <c r="S13" s="1" t="e">
        <f t="shared" si="3"/>
        <v>#DIV/0!</v>
      </c>
      <c r="T13" s="1"/>
      <c r="U13" s="1"/>
      <c r="V13" s="1"/>
      <c r="W13" s="1" t="e">
        <f>P13+T13+#REF!+V13</f>
        <v>#REF!</v>
      </c>
      <c r="X13" s="1"/>
    </row>
    <row r="14" spans="1:24" hidden="1" x14ac:dyDescent="0.2">
      <c r="A14" s="1">
        <v>13</v>
      </c>
      <c r="B14" s="1"/>
      <c r="C14" s="1"/>
      <c r="D14" s="1"/>
      <c r="E14" s="1"/>
      <c r="F14" s="1"/>
      <c r="G14" s="1"/>
      <c r="H14" s="1"/>
      <c r="I14" s="1"/>
      <c r="J14" s="3">
        <f t="shared" si="0"/>
        <v>0</v>
      </c>
      <c r="K14" s="1"/>
      <c r="L14" s="1"/>
      <c r="M14" s="1"/>
      <c r="N14" s="1">
        <f t="shared" si="1"/>
        <v>0</v>
      </c>
      <c r="O14" s="1" t="e">
        <f t="shared" si="2"/>
        <v>#DIV/0!</v>
      </c>
      <c r="P14" s="1"/>
      <c r="Q14" s="1"/>
      <c r="R14" s="1"/>
      <c r="S14" s="1" t="e">
        <f t="shared" si="3"/>
        <v>#DIV/0!</v>
      </c>
      <c r="T14" s="1"/>
      <c r="U14" s="1"/>
      <c r="V14" s="1"/>
      <c r="W14" s="1" t="e">
        <f>P14+T14+#REF!+V14</f>
        <v>#REF!</v>
      </c>
      <c r="X14" s="1"/>
    </row>
    <row r="15" spans="1:24" hidden="1" x14ac:dyDescent="0.2">
      <c r="A15" s="1">
        <v>14</v>
      </c>
      <c r="B15" s="1"/>
      <c r="C15" s="1"/>
      <c r="D15" s="1"/>
      <c r="E15" s="1"/>
      <c r="F15" s="1"/>
      <c r="G15" s="1"/>
      <c r="H15" s="1"/>
      <c r="I15" s="1"/>
      <c r="J15" s="3">
        <f t="shared" si="0"/>
        <v>0</v>
      </c>
      <c r="K15" s="1"/>
      <c r="L15" s="1"/>
      <c r="M15" s="1"/>
      <c r="N15" s="1">
        <f t="shared" si="1"/>
        <v>0</v>
      </c>
      <c r="O15" s="1" t="e">
        <f t="shared" si="2"/>
        <v>#DIV/0!</v>
      </c>
      <c r="P15" s="1"/>
      <c r="Q15" s="1"/>
      <c r="R15" s="1"/>
      <c r="S15" s="1" t="e">
        <f t="shared" si="3"/>
        <v>#DIV/0!</v>
      </c>
      <c r="T15" s="1"/>
      <c r="U15" s="1"/>
      <c r="V15" s="1"/>
      <c r="W15" s="1" t="e">
        <f>P15+T15+#REF!+V15</f>
        <v>#REF!</v>
      </c>
      <c r="X15" s="1"/>
    </row>
    <row r="16" spans="1:24" hidden="1" x14ac:dyDescent="0.2">
      <c r="A16" s="1">
        <v>15</v>
      </c>
      <c r="B16" s="1"/>
      <c r="C16" s="1"/>
      <c r="D16" s="1"/>
      <c r="E16" s="1"/>
      <c r="F16" s="1"/>
      <c r="G16" s="1"/>
      <c r="H16" s="1"/>
      <c r="I16" s="1"/>
      <c r="J16" s="3">
        <f t="shared" si="0"/>
        <v>0</v>
      </c>
      <c r="K16" s="1"/>
      <c r="L16" s="1"/>
      <c r="M16" s="1"/>
      <c r="N16" s="1">
        <f t="shared" si="1"/>
        <v>0</v>
      </c>
      <c r="O16" s="1" t="e">
        <f t="shared" si="2"/>
        <v>#DIV/0!</v>
      </c>
      <c r="P16" s="1"/>
      <c r="Q16" s="1"/>
      <c r="R16" s="1"/>
      <c r="S16" s="1" t="e">
        <f t="shared" si="3"/>
        <v>#DIV/0!</v>
      </c>
      <c r="T16" s="1"/>
      <c r="U16" s="1"/>
      <c r="V16" s="1"/>
      <c r="W16" s="1" t="e">
        <f>P16+T16+#REF!+V16</f>
        <v>#REF!</v>
      </c>
      <c r="X16" s="1"/>
    </row>
    <row r="17" spans="1:24" hidden="1" x14ac:dyDescent="0.2">
      <c r="A17" s="1">
        <v>16</v>
      </c>
      <c r="B17" s="1"/>
      <c r="C17" s="1"/>
      <c r="D17" s="1"/>
      <c r="E17" s="1"/>
      <c r="F17" s="1"/>
      <c r="G17" s="1"/>
      <c r="H17" s="1"/>
      <c r="I17" s="1"/>
      <c r="J17" s="3">
        <f t="shared" si="0"/>
        <v>0</v>
      </c>
      <c r="K17" s="1"/>
      <c r="L17" s="1"/>
      <c r="M17" s="1"/>
      <c r="N17" s="1">
        <f t="shared" si="1"/>
        <v>0</v>
      </c>
      <c r="O17" s="1" t="e">
        <f t="shared" si="2"/>
        <v>#DIV/0!</v>
      </c>
      <c r="P17" s="1"/>
      <c r="Q17" s="1"/>
      <c r="R17" s="1"/>
      <c r="S17" s="1" t="e">
        <f t="shared" si="3"/>
        <v>#DIV/0!</v>
      </c>
      <c r="T17" s="1"/>
      <c r="U17" s="1"/>
      <c r="V17" s="1"/>
      <c r="W17" s="1" t="e">
        <f>P17+T17+#REF!+V17</f>
        <v>#REF!</v>
      </c>
      <c r="X17" s="1"/>
    </row>
    <row r="18" spans="1:24" hidden="1" x14ac:dyDescent="0.2">
      <c r="A18" s="1">
        <v>17</v>
      </c>
      <c r="B18" s="1"/>
      <c r="C18" s="1"/>
      <c r="D18" s="1"/>
      <c r="E18" s="1"/>
      <c r="F18" s="1"/>
      <c r="G18" s="1"/>
      <c r="H18" s="1"/>
      <c r="I18" s="1"/>
      <c r="J18" s="3">
        <f t="shared" si="0"/>
        <v>0</v>
      </c>
      <c r="K18" s="1"/>
      <c r="L18" s="1"/>
      <c r="M18" s="1"/>
      <c r="N18" s="1">
        <f t="shared" si="1"/>
        <v>0</v>
      </c>
      <c r="O18" s="1" t="e">
        <f t="shared" si="2"/>
        <v>#DIV/0!</v>
      </c>
      <c r="P18" s="1"/>
      <c r="Q18" s="1"/>
      <c r="R18" s="1"/>
      <c r="S18" s="1" t="e">
        <f t="shared" si="3"/>
        <v>#DIV/0!</v>
      </c>
      <c r="T18" s="1"/>
      <c r="U18" s="1"/>
      <c r="V18" s="1"/>
      <c r="W18" s="1" t="e">
        <f>P18+T18+#REF!+V18</f>
        <v>#REF!</v>
      </c>
      <c r="X18" s="1"/>
    </row>
    <row r="19" spans="1:24" hidden="1" x14ac:dyDescent="0.2">
      <c r="A19" s="1">
        <v>18</v>
      </c>
      <c r="B19" s="1"/>
      <c r="C19" s="1"/>
      <c r="D19" s="1"/>
      <c r="E19" s="1"/>
      <c r="F19" s="1"/>
      <c r="G19" s="1"/>
      <c r="H19" s="1"/>
      <c r="I19" s="1"/>
      <c r="J19" s="3">
        <f t="shared" si="0"/>
        <v>0</v>
      </c>
      <c r="K19" s="1"/>
      <c r="L19" s="1"/>
      <c r="M19" s="1"/>
      <c r="N19" s="1">
        <f t="shared" si="1"/>
        <v>0</v>
      </c>
      <c r="O19" s="1" t="e">
        <f t="shared" si="2"/>
        <v>#DIV/0!</v>
      </c>
      <c r="P19" s="1"/>
      <c r="Q19" s="1"/>
      <c r="R19" s="1"/>
      <c r="S19" s="1" t="e">
        <f t="shared" si="3"/>
        <v>#DIV/0!</v>
      </c>
      <c r="T19" s="1"/>
      <c r="U19" s="1"/>
      <c r="V19" s="1"/>
      <c r="W19" s="1" t="e">
        <f>P19+T19+#REF!+V19</f>
        <v>#REF!</v>
      </c>
      <c r="X19" s="1"/>
    </row>
    <row r="20" spans="1:24" hidden="1" x14ac:dyDescent="0.2">
      <c r="A20" s="1">
        <v>19</v>
      </c>
      <c r="B20" s="1"/>
      <c r="C20" s="1"/>
      <c r="D20" s="1"/>
      <c r="E20" s="1"/>
      <c r="F20" s="1"/>
      <c r="G20" s="1"/>
      <c r="H20" s="1"/>
      <c r="I20" s="1"/>
      <c r="J20" s="3">
        <f t="shared" si="0"/>
        <v>0</v>
      </c>
      <c r="K20" s="1"/>
      <c r="L20" s="1"/>
      <c r="M20" s="1"/>
      <c r="N20" s="1">
        <f t="shared" si="1"/>
        <v>0</v>
      </c>
      <c r="O20" s="1" t="e">
        <f t="shared" si="2"/>
        <v>#DIV/0!</v>
      </c>
      <c r="P20" s="1"/>
      <c r="Q20" s="1"/>
      <c r="R20" s="1"/>
      <c r="S20" s="1" t="e">
        <f t="shared" si="3"/>
        <v>#DIV/0!</v>
      </c>
      <c r="T20" s="1"/>
      <c r="U20" s="1"/>
      <c r="V20" s="1"/>
      <c r="W20" s="1" t="e">
        <f>P20+T20+#REF!+V20</f>
        <v>#REF!</v>
      </c>
      <c r="X20" s="1"/>
    </row>
    <row r="21" spans="1:24" hidden="1" x14ac:dyDescent="0.2">
      <c r="A21" s="1">
        <v>20</v>
      </c>
      <c r="B21" s="1"/>
      <c r="C21" s="1"/>
      <c r="D21" s="1"/>
      <c r="E21" s="1"/>
      <c r="F21" s="1"/>
      <c r="G21" s="1"/>
      <c r="H21" s="1"/>
      <c r="I21" s="1"/>
      <c r="J21" s="3">
        <f t="shared" si="0"/>
        <v>0</v>
      </c>
      <c r="K21" s="1"/>
      <c r="L21" s="1"/>
      <c r="M21" s="1"/>
      <c r="N21" s="1">
        <f t="shared" si="1"/>
        <v>0</v>
      </c>
      <c r="O21" s="1" t="e">
        <f t="shared" si="2"/>
        <v>#DIV/0!</v>
      </c>
      <c r="P21" s="1"/>
      <c r="Q21" s="1"/>
      <c r="R21" s="1"/>
      <c r="S21" s="1" t="e">
        <f t="shared" si="3"/>
        <v>#DIV/0!</v>
      </c>
      <c r="T21" s="1"/>
      <c r="U21" s="1"/>
      <c r="V21" s="1"/>
      <c r="W21" s="1" t="e">
        <f>P21+T21+#REF!+V21</f>
        <v>#REF!</v>
      </c>
      <c r="X21" s="1"/>
    </row>
  </sheetData>
  <sortState ref="B2:X3">
    <sortCondition ref="X2:X3"/>
  </sortState>
  <mergeCells count="2">
    <mergeCell ref="G1:I1"/>
    <mergeCell ref="K1:M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00A8CF-E25E-410A-B3C5-BC51E838B559}">
  <dimension ref="A1:N20"/>
  <sheetViews>
    <sheetView topLeftCell="B1" zoomScaleNormal="100" workbookViewId="0">
      <selection activeCell="B2" sqref="B2:N6"/>
    </sheetView>
  </sheetViews>
  <sheetFormatPr baseColWidth="10" defaultColWidth="8.83203125" defaultRowHeight="16" x14ac:dyDescent="0.2"/>
  <cols>
    <col min="1" max="1" width="3" hidden="1" customWidth="1"/>
    <col min="2" max="2" width="23.5" customWidth="1"/>
    <col min="3" max="3" width="11.5" customWidth="1"/>
    <col min="5" max="10" width="9" customWidth="1"/>
    <col min="11" max="11" width="10.6640625" customWidth="1"/>
    <col min="12" max="12" width="9" customWidth="1"/>
    <col min="13" max="13" width="7.83203125" customWidth="1"/>
    <col min="14" max="16" width="9" customWidth="1"/>
  </cols>
  <sheetData>
    <row r="1" spans="1:14" x14ac:dyDescent="0.2">
      <c r="A1" s="1"/>
      <c r="B1" s="1" t="s">
        <v>0</v>
      </c>
      <c r="C1" s="1" t="s">
        <v>20</v>
      </c>
      <c r="D1" s="1" t="s">
        <v>18</v>
      </c>
      <c r="E1" s="1" t="s">
        <v>2</v>
      </c>
      <c r="F1" s="1" t="s">
        <v>1</v>
      </c>
      <c r="G1" s="1" t="s">
        <v>5</v>
      </c>
      <c r="H1" s="1" t="s">
        <v>6</v>
      </c>
      <c r="I1" s="1" t="s">
        <v>17</v>
      </c>
      <c r="J1" s="1" t="s">
        <v>11</v>
      </c>
      <c r="K1" s="1" t="s">
        <v>95</v>
      </c>
      <c r="L1" s="1" t="s">
        <v>11</v>
      </c>
      <c r="M1" s="1" t="s">
        <v>12</v>
      </c>
      <c r="N1" s="1" t="s">
        <v>10</v>
      </c>
    </row>
    <row r="2" spans="1:14" x14ac:dyDescent="0.2">
      <c r="A2" s="1">
        <v>1</v>
      </c>
      <c r="B2" s="1" t="s">
        <v>93</v>
      </c>
      <c r="C2" s="1" t="s">
        <v>53</v>
      </c>
      <c r="D2" s="1">
        <v>2008</v>
      </c>
      <c r="E2" s="5">
        <v>143</v>
      </c>
      <c r="F2" s="1">
        <v>60.1</v>
      </c>
      <c r="G2" s="1">
        <v>51</v>
      </c>
      <c r="H2" s="1">
        <v>76</v>
      </c>
      <c r="I2" s="3">
        <f>(G2+H2)/F2</f>
        <v>2.1131447587354408</v>
      </c>
      <c r="J2" s="1">
        <f>RANK(I2,$I$2:$I$6)</f>
        <v>2</v>
      </c>
      <c r="K2" s="4">
        <v>0.6</v>
      </c>
      <c r="L2" s="1">
        <f>RANK(K2,$K$2:$K$6,1)</f>
        <v>1</v>
      </c>
      <c r="M2" s="1">
        <f>+J2+L2</f>
        <v>3</v>
      </c>
      <c r="N2" s="1">
        <f>RANK(M2,$M$2:$M$6,1)</f>
        <v>1</v>
      </c>
    </row>
    <row r="3" spans="1:14" x14ac:dyDescent="0.2">
      <c r="A3" s="1">
        <v>2</v>
      </c>
      <c r="B3" s="1" t="s">
        <v>86</v>
      </c>
      <c r="C3" s="1" t="s">
        <v>58</v>
      </c>
      <c r="D3" s="1">
        <v>2008</v>
      </c>
      <c r="E3" s="5">
        <v>144</v>
      </c>
      <c r="F3" s="1">
        <v>53.9</v>
      </c>
      <c r="G3" s="1">
        <v>78</v>
      </c>
      <c r="H3" s="1">
        <v>90</v>
      </c>
      <c r="I3" s="3">
        <f>(G3+H3)/F3</f>
        <v>3.116883116883117</v>
      </c>
      <c r="J3" s="1">
        <f>RANK(I3,$I$2:$I$6)</f>
        <v>1</v>
      </c>
      <c r="K3" s="4">
        <v>0.61041666666666672</v>
      </c>
      <c r="L3" s="1">
        <f>RANK(K3,$K$2:$K$6,1)</f>
        <v>2</v>
      </c>
      <c r="M3" s="1">
        <f>+J3+L3</f>
        <v>3</v>
      </c>
      <c r="N3" s="1">
        <v>2</v>
      </c>
    </row>
    <row r="4" spans="1:14" x14ac:dyDescent="0.2">
      <c r="A4" s="1">
        <v>3</v>
      </c>
      <c r="B4" s="1" t="s">
        <v>29</v>
      </c>
      <c r="C4" s="1" t="s">
        <v>30</v>
      </c>
      <c r="D4" s="1">
        <v>2008</v>
      </c>
      <c r="E4" s="5">
        <v>148</v>
      </c>
      <c r="F4" s="1">
        <v>64.7</v>
      </c>
      <c r="G4" s="1">
        <v>49</v>
      </c>
      <c r="H4" s="1">
        <v>72</v>
      </c>
      <c r="I4" s="3">
        <f>(G4+H4)/F4</f>
        <v>1.8701700154559504</v>
      </c>
      <c r="J4" s="1">
        <f>RANK(I4,$I$2:$I$6)</f>
        <v>3</v>
      </c>
      <c r="K4" s="4">
        <v>0.62708333333333333</v>
      </c>
      <c r="L4" s="1">
        <f>RANK(K4,$K$2:$K$6,1)</f>
        <v>3</v>
      </c>
      <c r="M4" s="1">
        <f>+J4+L4</f>
        <v>6</v>
      </c>
      <c r="N4" s="1">
        <f>RANK(M4,$M$2:$M$6,1)</f>
        <v>3</v>
      </c>
    </row>
    <row r="5" spans="1:14" x14ac:dyDescent="0.2">
      <c r="A5" s="1">
        <v>5</v>
      </c>
      <c r="B5" s="1" t="s">
        <v>31</v>
      </c>
      <c r="C5" s="1" t="s">
        <v>30</v>
      </c>
      <c r="D5" s="1">
        <v>2008</v>
      </c>
      <c r="E5" s="5">
        <v>147</v>
      </c>
      <c r="F5" s="1">
        <v>56.2</v>
      </c>
      <c r="G5" s="1">
        <v>33</v>
      </c>
      <c r="H5" s="1">
        <v>68</v>
      </c>
      <c r="I5" s="3">
        <f>(G5+H5)/F5</f>
        <v>1.7971530249110319</v>
      </c>
      <c r="J5" s="1">
        <f>RANK(I5,$I$2:$I$6)</f>
        <v>4</v>
      </c>
      <c r="K5" s="4">
        <v>0.7944444444444444</v>
      </c>
      <c r="L5" s="1">
        <f>RANK(K5,$K$2:$K$6,1)</f>
        <v>5</v>
      </c>
      <c r="M5" s="1">
        <f>+J5+L5</f>
        <v>9</v>
      </c>
      <c r="N5" s="1">
        <f>RANK(M5,$M$2:$M$6,1)</f>
        <v>4</v>
      </c>
    </row>
    <row r="6" spans="1:14" x14ac:dyDescent="0.2">
      <c r="A6" s="1">
        <v>6</v>
      </c>
      <c r="B6" s="1" t="s">
        <v>59</v>
      </c>
      <c r="C6" s="1" t="s">
        <v>58</v>
      </c>
      <c r="D6" s="1">
        <v>2008</v>
      </c>
      <c r="E6" s="5">
        <v>146</v>
      </c>
      <c r="F6" s="1">
        <v>49.7</v>
      </c>
      <c r="G6" s="1">
        <v>24</v>
      </c>
      <c r="H6" s="1">
        <v>57</v>
      </c>
      <c r="I6" s="3">
        <f>(G6+H6)/F6</f>
        <v>1.6297786720321932</v>
      </c>
      <c r="J6" s="1">
        <f>RANK(I6,$I$2:$I$6)</f>
        <v>5</v>
      </c>
      <c r="K6" s="4">
        <v>0.6791666666666667</v>
      </c>
      <c r="L6" s="1">
        <f>RANK(K6,$K$2:$K$6,1)</f>
        <v>4</v>
      </c>
      <c r="M6" s="1">
        <f>+J6+L6</f>
        <v>9</v>
      </c>
      <c r="N6" s="1">
        <f>RANK(M6,$M$2:$M$6,1)</f>
        <v>4</v>
      </c>
    </row>
    <row r="7" spans="1:14" hidden="1" x14ac:dyDescent="0.2">
      <c r="A7" s="1">
        <v>7</v>
      </c>
      <c r="B7" s="1"/>
      <c r="C7" s="1"/>
      <c r="D7" s="1"/>
      <c r="E7" s="1"/>
      <c r="F7" s="1"/>
      <c r="G7" s="1"/>
      <c r="H7" s="1"/>
      <c r="I7" s="1" t="e">
        <f t="shared" ref="I3:I20" si="0">(G7+H7)/F7</f>
        <v>#DIV/0!</v>
      </c>
      <c r="J7" s="1" t="e">
        <f t="shared" ref="J2:J20" si="1">RANK(I7,$I$2:$I$6)</f>
        <v>#DIV/0!</v>
      </c>
      <c r="K7" s="1"/>
      <c r="L7" s="1"/>
      <c r="M7" s="1" t="e">
        <f>+J7+#REF!+L7+#REF!+#REF!</f>
        <v>#DIV/0!</v>
      </c>
      <c r="N7" s="1"/>
    </row>
    <row r="8" spans="1:14" hidden="1" x14ac:dyDescent="0.2">
      <c r="A8" s="1">
        <v>8</v>
      </c>
      <c r="B8" s="1"/>
      <c r="C8" s="1"/>
      <c r="D8" s="1"/>
      <c r="E8" s="1"/>
      <c r="F8" s="1"/>
      <c r="G8" s="1"/>
      <c r="H8" s="1"/>
      <c r="I8" s="1" t="e">
        <f t="shared" si="0"/>
        <v>#DIV/0!</v>
      </c>
      <c r="J8" s="1" t="e">
        <f t="shared" si="1"/>
        <v>#DIV/0!</v>
      </c>
      <c r="K8" s="1"/>
      <c r="L8" s="1"/>
      <c r="M8" s="1" t="e">
        <f>+J8+#REF!+L8+#REF!+#REF!</f>
        <v>#DIV/0!</v>
      </c>
      <c r="N8" s="1"/>
    </row>
    <row r="9" spans="1:14" hidden="1" x14ac:dyDescent="0.2">
      <c r="A9" s="1">
        <v>9</v>
      </c>
      <c r="B9" s="1"/>
      <c r="C9" s="1"/>
      <c r="D9" s="1"/>
      <c r="E9" s="1"/>
      <c r="F9" s="1"/>
      <c r="G9" s="1"/>
      <c r="H9" s="1"/>
      <c r="I9" s="1" t="e">
        <f t="shared" si="0"/>
        <v>#DIV/0!</v>
      </c>
      <c r="J9" s="1" t="e">
        <f t="shared" si="1"/>
        <v>#DIV/0!</v>
      </c>
      <c r="K9" s="1"/>
      <c r="L9" s="1"/>
      <c r="M9" s="1" t="e">
        <f>+J9+#REF!+L9+#REF!+#REF!</f>
        <v>#DIV/0!</v>
      </c>
      <c r="N9" s="1"/>
    </row>
    <row r="10" spans="1:14" hidden="1" x14ac:dyDescent="0.2">
      <c r="A10" s="1">
        <v>10</v>
      </c>
      <c r="B10" s="1"/>
      <c r="C10" s="1"/>
      <c r="D10" s="1"/>
      <c r="E10" s="1"/>
      <c r="F10" s="1"/>
      <c r="G10" s="1"/>
      <c r="H10" s="1"/>
      <c r="I10" s="1" t="e">
        <f t="shared" si="0"/>
        <v>#DIV/0!</v>
      </c>
      <c r="J10" s="1" t="e">
        <f t="shared" si="1"/>
        <v>#DIV/0!</v>
      </c>
      <c r="K10" s="1"/>
      <c r="L10" s="1"/>
      <c r="M10" s="1" t="e">
        <f>+J10+#REF!+L10+#REF!+#REF!</f>
        <v>#DIV/0!</v>
      </c>
      <c r="N10" s="1"/>
    </row>
    <row r="11" spans="1:14" hidden="1" x14ac:dyDescent="0.2">
      <c r="A11" s="1">
        <v>11</v>
      </c>
      <c r="B11" s="1"/>
      <c r="C11" s="1"/>
      <c r="D11" s="1"/>
      <c r="E11" s="1"/>
      <c r="F11" s="1"/>
      <c r="G11" s="1"/>
      <c r="H11" s="1"/>
      <c r="I11" s="1" t="e">
        <f t="shared" si="0"/>
        <v>#DIV/0!</v>
      </c>
      <c r="J11" s="1" t="e">
        <f t="shared" si="1"/>
        <v>#DIV/0!</v>
      </c>
      <c r="K11" s="1"/>
      <c r="L11" s="1"/>
      <c r="M11" s="1" t="e">
        <f>+J11+#REF!+L11+#REF!+#REF!</f>
        <v>#DIV/0!</v>
      </c>
      <c r="N11" s="1"/>
    </row>
    <row r="12" spans="1:14" hidden="1" x14ac:dyDescent="0.2">
      <c r="A12" s="1">
        <v>12</v>
      </c>
      <c r="B12" s="1"/>
      <c r="C12" s="1"/>
      <c r="D12" s="1"/>
      <c r="E12" s="1"/>
      <c r="F12" s="1"/>
      <c r="G12" s="1"/>
      <c r="H12" s="1"/>
      <c r="I12" s="1" t="e">
        <f t="shared" si="0"/>
        <v>#DIV/0!</v>
      </c>
      <c r="J12" s="1" t="e">
        <f t="shared" si="1"/>
        <v>#DIV/0!</v>
      </c>
      <c r="K12" s="1"/>
      <c r="L12" s="1"/>
      <c r="M12" s="1" t="e">
        <f>+J12+#REF!+L12+#REF!+#REF!</f>
        <v>#DIV/0!</v>
      </c>
      <c r="N12" s="1"/>
    </row>
    <row r="13" spans="1:14" hidden="1" x14ac:dyDescent="0.2">
      <c r="A13" s="1">
        <v>13</v>
      </c>
      <c r="B13" s="1"/>
      <c r="C13" s="1"/>
      <c r="D13" s="1"/>
      <c r="E13" s="1"/>
      <c r="F13" s="1"/>
      <c r="G13" s="1"/>
      <c r="H13" s="1"/>
      <c r="I13" s="1" t="e">
        <f t="shared" si="0"/>
        <v>#DIV/0!</v>
      </c>
      <c r="J13" s="1" t="e">
        <f t="shared" si="1"/>
        <v>#DIV/0!</v>
      </c>
      <c r="K13" s="1"/>
      <c r="L13" s="1"/>
      <c r="M13" s="1" t="e">
        <f>+J13+#REF!+L13+#REF!+#REF!</f>
        <v>#DIV/0!</v>
      </c>
      <c r="N13" s="1"/>
    </row>
    <row r="14" spans="1:14" hidden="1" x14ac:dyDescent="0.2">
      <c r="A14" s="1">
        <v>14</v>
      </c>
      <c r="B14" s="1"/>
      <c r="C14" s="1"/>
      <c r="D14" s="1"/>
      <c r="E14" s="1"/>
      <c r="F14" s="1"/>
      <c r="G14" s="1"/>
      <c r="H14" s="1"/>
      <c r="I14" s="1" t="e">
        <f t="shared" si="0"/>
        <v>#DIV/0!</v>
      </c>
      <c r="J14" s="1" t="e">
        <f t="shared" si="1"/>
        <v>#DIV/0!</v>
      </c>
      <c r="K14" s="1"/>
      <c r="L14" s="1"/>
      <c r="M14" s="1" t="e">
        <f>+J14+#REF!+L14+#REF!+#REF!</f>
        <v>#DIV/0!</v>
      </c>
      <c r="N14" s="1"/>
    </row>
    <row r="15" spans="1:14" hidden="1" x14ac:dyDescent="0.2">
      <c r="A15" s="1">
        <v>15</v>
      </c>
      <c r="B15" s="1"/>
      <c r="C15" s="1"/>
      <c r="D15" s="1"/>
      <c r="E15" s="1"/>
      <c r="F15" s="1"/>
      <c r="G15" s="1"/>
      <c r="H15" s="1"/>
      <c r="I15" s="1" t="e">
        <f t="shared" si="0"/>
        <v>#DIV/0!</v>
      </c>
      <c r="J15" s="1" t="e">
        <f t="shared" si="1"/>
        <v>#DIV/0!</v>
      </c>
      <c r="K15" s="1"/>
      <c r="L15" s="1"/>
      <c r="M15" s="1" t="e">
        <f>+J15+#REF!+L15+#REF!+#REF!</f>
        <v>#DIV/0!</v>
      </c>
      <c r="N15" s="1"/>
    </row>
    <row r="16" spans="1:14" hidden="1" x14ac:dyDescent="0.2">
      <c r="A16" s="1">
        <v>16</v>
      </c>
      <c r="B16" s="1"/>
      <c r="C16" s="1"/>
      <c r="D16" s="1"/>
      <c r="E16" s="1"/>
      <c r="F16" s="1"/>
      <c r="G16" s="1"/>
      <c r="H16" s="1"/>
      <c r="I16" s="1" t="e">
        <f t="shared" si="0"/>
        <v>#DIV/0!</v>
      </c>
      <c r="J16" s="1" t="e">
        <f t="shared" si="1"/>
        <v>#DIV/0!</v>
      </c>
      <c r="K16" s="1"/>
      <c r="L16" s="1"/>
      <c r="M16" s="1" t="e">
        <f>+J16+#REF!+L16+#REF!+#REF!</f>
        <v>#DIV/0!</v>
      </c>
      <c r="N16" s="1"/>
    </row>
    <row r="17" spans="1:14" hidden="1" x14ac:dyDescent="0.2">
      <c r="A17" s="1">
        <v>17</v>
      </c>
      <c r="B17" s="1"/>
      <c r="C17" s="1"/>
      <c r="D17" s="1"/>
      <c r="E17" s="1"/>
      <c r="F17" s="1"/>
      <c r="G17" s="1"/>
      <c r="H17" s="1"/>
      <c r="I17" s="1" t="e">
        <f t="shared" si="0"/>
        <v>#DIV/0!</v>
      </c>
      <c r="J17" s="1" t="e">
        <f t="shared" si="1"/>
        <v>#DIV/0!</v>
      </c>
      <c r="K17" s="1"/>
      <c r="L17" s="1"/>
      <c r="M17" s="1" t="e">
        <f>+J17+#REF!+L17+#REF!+#REF!</f>
        <v>#DIV/0!</v>
      </c>
      <c r="N17" s="1"/>
    </row>
    <row r="18" spans="1:14" hidden="1" x14ac:dyDescent="0.2">
      <c r="A18" s="1">
        <v>18</v>
      </c>
      <c r="B18" s="1"/>
      <c r="C18" s="1"/>
      <c r="D18" s="1"/>
      <c r="E18" s="1"/>
      <c r="F18" s="1"/>
      <c r="G18" s="1"/>
      <c r="H18" s="1"/>
      <c r="I18" s="1" t="e">
        <f t="shared" si="0"/>
        <v>#DIV/0!</v>
      </c>
      <c r="J18" s="1" t="e">
        <f t="shared" si="1"/>
        <v>#DIV/0!</v>
      </c>
      <c r="K18" s="1"/>
      <c r="L18" s="1"/>
      <c r="M18" s="1" t="e">
        <f>+J18+#REF!+L18+#REF!+#REF!</f>
        <v>#DIV/0!</v>
      </c>
      <c r="N18" s="1"/>
    </row>
    <row r="19" spans="1:14" hidden="1" x14ac:dyDescent="0.2">
      <c r="A19" s="1">
        <v>19</v>
      </c>
      <c r="B19" s="1"/>
      <c r="C19" s="1"/>
      <c r="D19" s="1"/>
      <c r="E19" s="1"/>
      <c r="F19" s="1"/>
      <c r="G19" s="1"/>
      <c r="H19" s="1"/>
      <c r="I19" s="1" t="e">
        <f t="shared" si="0"/>
        <v>#DIV/0!</v>
      </c>
      <c r="J19" s="1" t="e">
        <f t="shared" si="1"/>
        <v>#DIV/0!</v>
      </c>
      <c r="K19" s="1"/>
      <c r="L19" s="1"/>
      <c r="M19" s="1" t="e">
        <f>+J19+#REF!+L19+#REF!+#REF!</f>
        <v>#DIV/0!</v>
      </c>
      <c r="N19" s="1"/>
    </row>
    <row r="20" spans="1:14" hidden="1" x14ac:dyDescent="0.2">
      <c r="A20" s="1">
        <v>20</v>
      </c>
      <c r="B20" s="1"/>
      <c r="C20" s="1"/>
      <c r="D20" s="1"/>
      <c r="E20" s="1"/>
      <c r="F20" s="1"/>
      <c r="G20" s="1"/>
      <c r="H20" s="1"/>
      <c r="I20" s="1" t="e">
        <f t="shared" si="0"/>
        <v>#DIV/0!</v>
      </c>
      <c r="J20" s="1" t="e">
        <f t="shared" si="1"/>
        <v>#DIV/0!</v>
      </c>
      <c r="K20" s="1"/>
      <c r="L20" s="1"/>
      <c r="M20" s="1" t="e">
        <f>+J20+#REF!+L20+#REF!+#REF!</f>
        <v>#DIV/0!</v>
      </c>
      <c r="N20" s="1"/>
    </row>
  </sheetData>
  <sortState ref="B2:N6">
    <sortCondition ref="N2:N6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Mehed</vt:lpstr>
      <vt:lpstr>Poisid A</vt:lpstr>
      <vt:lpstr>Poisid B</vt:lpstr>
      <vt:lpstr>Poisid C</vt:lpstr>
      <vt:lpstr>Poisid D</vt:lpstr>
      <vt:lpstr>Poisid E</vt:lpstr>
      <vt:lpstr>Naised</vt:lpstr>
      <vt:lpstr>Tüdrukud A</vt:lpstr>
      <vt:lpstr>Tüdrukud B</vt:lpstr>
      <vt:lpstr>Tüdrukud C</vt:lpstr>
      <vt:lpstr>Tüdrukud D</vt:lpstr>
      <vt:lpstr>Tüdrukud 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</dc:creator>
  <cp:lastModifiedBy>Kristo Sepp</cp:lastModifiedBy>
  <cp:lastPrinted>2023-01-14T14:27:45Z</cp:lastPrinted>
  <dcterms:created xsi:type="dcterms:W3CDTF">2022-01-15T14:19:20Z</dcterms:created>
  <dcterms:modified xsi:type="dcterms:W3CDTF">2023-01-14T17:34:40Z</dcterms:modified>
</cp:coreProperties>
</file>