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kristosepp/Downloads/"/>
    </mc:Choice>
  </mc:AlternateContent>
  <xr:revisionPtr revIDLastSave="0" documentId="13_ncr:1_{4C6D80B2-1CAA-6B48-AC27-B5A48CE5295C}" xr6:coauthVersionLast="36" xr6:coauthVersionMax="36" xr10:uidLastSave="{00000000-0000-0000-0000-000000000000}"/>
  <bookViews>
    <workbookView xWindow="0" yWindow="500" windowWidth="28800" windowHeight="16360" xr2:uid="{00000000-000D-0000-FFFF-FFFF00000000}"/>
  </bookViews>
  <sheets>
    <sheet name="Klubid" sheetId="1" r:id="rId1"/>
    <sheet name="M" sheetId="2" r:id="rId2"/>
    <sheet name="N" sheetId="3" r:id="rId3"/>
    <sheet name="PA" sheetId="4" r:id="rId4"/>
    <sheet name="TA" sheetId="5" r:id="rId5"/>
    <sheet name="PB" sheetId="6" r:id="rId6"/>
    <sheet name="TB" sheetId="7" r:id="rId7"/>
    <sheet name="PC" sheetId="8" r:id="rId8"/>
    <sheet name="TC" sheetId="9" r:id="rId9"/>
    <sheet name="PD" sheetId="10" r:id="rId10"/>
    <sheet name="TD" sheetId="11" r:id="rId11"/>
    <sheet name="PE" sheetId="12" r:id="rId12"/>
    <sheet name="TE" sheetId="13" r:id="rId13"/>
  </sheets>
  <calcPr calcId="181029"/>
</workbook>
</file>

<file path=xl/calcChain.xml><?xml version="1.0" encoding="utf-8"?>
<calcChain xmlns="http://schemas.openxmlformats.org/spreadsheetml/2006/main">
  <c r="AM13" i="1" l="1"/>
  <c r="AK13" i="1"/>
  <c r="AN5" i="1"/>
  <c r="AN6" i="1"/>
  <c r="AN7" i="1"/>
  <c r="AN8" i="1"/>
  <c r="AN9" i="1"/>
  <c r="AN10" i="1"/>
  <c r="AN11" i="1"/>
  <c r="AN12" i="1"/>
  <c r="AN4" i="1"/>
  <c r="V5" i="1"/>
  <c r="V6" i="1"/>
  <c r="V7" i="1"/>
  <c r="V8" i="1"/>
  <c r="V9" i="1"/>
  <c r="V10" i="1"/>
  <c r="V11" i="1"/>
  <c r="V12" i="1"/>
  <c r="V4" i="1"/>
  <c r="F15" i="1"/>
  <c r="U13" i="1"/>
  <c r="S13" i="1"/>
  <c r="S41" i="8"/>
  <c r="T41" i="8"/>
  <c r="U41" i="8"/>
  <c r="V41" i="8"/>
  <c r="W41" i="8"/>
  <c r="X41" i="8"/>
  <c r="Y41" i="8"/>
  <c r="Z41" i="8"/>
  <c r="R41" i="8"/>
  <c r="S36" i="6" l="1"/>
  <c r="T36" i="6"/>
  <c r="U36" i="6"/>
  <c r="V36" i="6"/>
  <c r="W36" i="6"/>
  <c r="X36" i="6"/>
  <c r="Y36" i="6"/>
  <c r="Z36" i="6"/>
  <c r="R36" i="6"/>
  <c r="S26" i="4"/>
  <c r="T26" i="4"/>
  <c r="U26" i="4"/>
  <c r="V26" i="4"/>
  <c r="W26" i="4"/>
  <c r="X26" i="4"/>
  <c r="Y26" i="4"/>
  <c r="Z26" i="4"/>
  <c r="R26" i="4"/>
  <c r="S32" i="2"/>
  <c r="T32" i="2"/>
  <c r="U32" i="2"/>
  <c r="V32" i="2"/>
  <c r="W32" i="2"/>
  <c r="X32" i="2"/>
  <c r="Y32" i="2"/>
  <c r="Z32" i="2"/>
  <c r="R32" i="2"/>
  <c r="T5" i="1"/>
  <c r="T6" i="1"/>
  <c r="T7" i="1"/>
  <c r="T8" i="1"/>
  <c r="T9" i="1"/>
  <c r="T10" i="1"/>
  <c r="T11" i="1"/>
  <c r="T12" i="1"/>
  <c r="T4" i="1"/>
  <c r="R5" i="1"/>
  <c r="R6" i="1"/>
  <c r="R7" i="1"/>
  <c r="R8" i="1"/>
  <c r="R9" i="1"/>
  <c r="R10" i="1"/>
  <c r="R11" i="1"/>
  <c r="R12" i="1"/>
  <c r="R4" i="1"/>
  <c r="AL5" i="1"/>
  <c r="AL6" i="1"/>
  <c r="AL7" i="1"/>
  <c r="AL8" i="1"/>
  <c r="AL9" i="1"/>
  <c r="AL10" i="1"/>
  <c r="AL11" i="1"/>
  <c r="AL12" i="1"/>
  <c r="AL4" i="1"/>
  <c r="AJ5" i="1"/>
  <c r="AJ6" i="1"/>
  <c r="AJ7" i="1"/>
  <c r="AJ8" i="1"/>
  <c r="AJ9" i="1"/>
  <c r="AJ10" i="1"/>
  <c r="AJ11" i="1"/>
  <c r="AJ12" i="1"/>
  <c r="AJ4" i="1"/>
  <c r="AI5" i="1"/>
  <c r="AI6" i="1"/>
  <c r="AI7" i="1"/>
  <c r="AI8" i="1"/>
  <c r="AI9" i="1"/>
  <c r="AI10" i="1"/>
  <c r="AI11" i="1"/>
  <c r="AI12" i="1"/>
  <c r="AI4" i="1"/>
</calcChain>
</file>

<file path=xl/sharedStrings.xml><?xml version="1.0" encoding="utf-8"?>
<sst xmlns="http://schemas.openxmlformats.org/spreadsheetml/2006/main" count="1887" uniqueCount="290">
  <si>
    <t>Klubid</t>
  </si>
  <si>
    <t>N</t>
  </si>
  <si>
    <t>VN</t>
  </si>
  <si>
    <t>HM</t>
  </si>
  <si>
    <t>M</t>
  </si>
  <si>
    <t>TA</t>
  </si>
  <si>
    <t>PA</t>
  </si>
  <si>
    <t>TB</t>
  </si>
  <si>
    <t>PB</t>
  </si>
  <si>
    <t>PC</t>
  </si>
  <si>
    <t>TC</t>
  </si>
  <si>
    <t>TD</t>
  </si>
  <si>
    <t>PD</t>
  </si>
  <si>
    <t>PE</t>
  </si>
  <si>
    <t>TE</t>
  </si>
  <si>
    <t>Kokku</t>
  </si>
  <si>
    <t>Põhjakotkas</t>
  </si>
  <si>
    <t>Narva</t>
  </si>
  <si>
    <t>Pärnu</t>
  </si>
  <si>
    <t>SAK Tartu</t>
  </si>
  <si>
    <t>Dünamo</t>
  </si>
  <si>
    <t>Pirita</t>
  </si>
  <si>
    <t>Viljandi</t>
  </si>
  <si>
    <t>TÜASK</t>
  </si>
  <si>
    <t>Emajõe</t>
  </si>
  <si>
    <t>M C-1</t>
  </si>
  <si>
    <t>Nimi</t>
  </si>
  <si>
    <t>Sünniaasta</t>
  </si>
  <si>
    <t>Klubi</t>
  </si>
  <si>
    <t>5000m</t>
  </si>
  <si>
    <t>200m</t>
  </si>
  <si>
    <t>500m</t>
  </si>
  <si>
    <t>1000m</t>
  </si>
  <si>
    <t>9000m</t>
  </si>
  <si>
    <t>Deniss Tihhomirov</t>
  </si>
  <si>
    <t>-</t>
  </si>
  <si>
    <t>Joosep Karlson</t>
  </si>
  <si>
    <t>Taimo Priinits</t>
  </si>
  <si>
    <t>Andreas Baum</t>
  </si>
  <si>
    <t>Ivan Pettsenko</t>
  </si>
  <si>
    <t>Madis Vitsut</t>
  </si>
  <si>
    <t>Rain Metsoja</t>
  </si>
  <si>
    <t>M K-1</t>
  </si>
  <si>
    <t>Aron Faber</t>
  </si>
  <si>
    <t>Albert Orlov</t>
  </si>
  <si>
    <t>Kevin Poljans</t>
  </si>
  <si>
    <t>Martin Mikson</t>
  </si>
  <si>
    <t>Alexander Pekhenko</t>
  </si>
  <si>
    <t>Aleksei Olenin</t>
  </si>
  <si>
    <t>Vitali Sõritski</t>
  </si>
  <si>
    <t>Aleksander Sibul</t>
  </si>
  <si>
    <t>Sergei Koltšin</t>
  </si>
  <si>
    <t>Koit Põder</t>
  </si>
  <si>
    <t>Mattias Meriste</t>
  </si>
  <si>
    <t>Robin Aasa</t>
  </si>
  <si>
    <t>Vitali Bespalov</t>
  </si>
  <si>
    <t>Ardi Arus</t>
  </si>
  <si>
    <t>Avo Kirsipuu</t>
  </si>
  <si>
    <t>Marek Kurg</t>
  </si>
  <si>
    <t>Oleg Mozessov</t>
  </si>
  <si>
    <t>Meelis Lond</t>
  </si>
  <si>
    <t>3000m</t>
  </si>
  <si>
    <t>N K-1</t>
  </si>
  <si>
    <t>2500m</t>
  </si>
  <si>
    <t>Natalja Damaskina</t>
  </si>
  <si>
    <t>Elizaveta Fedorova</t>
  </si>
  <si>
    <t>Julija Varšavskaja</t>
  </si>
  <si>
    <t>Anette Baum</t>
  </si>
  <si>
    <t>Säde Lee Kerge</t>
  </si>
  <si>
    <t>Eve Külasalu</t>
  </si>
  <si>
    <t>Ekaterina Jurjeva</t>
  </si>
  <si>
    <t>Olga Boiko</t>
  </si>
  <si>
    <t>Sigrid Leetsi</t>
  </si>
  <si>
    <t>PA C-1</t>
  </si>
  <si>
    <t>Rem Samsonov</t>
  </si>
  <si>
    <t>Aleksei Sdobnov</t>
  </si>
  <si>
    <t>Anatoli Zadoroznõi</t>
  </si>
  <si>
    <t>Oleg Petrovitš</t>
  </si>
  <si>
    <t>Artemi Kukuškin</t>
  </si>
  <si>
    <t>Nikita Razumov</t>
  </si>
  <si>
    <t>PA K-1</t>
  </si>
  <si>
    <t>Ivan Andruschenko</t>
  </si>
  <si>
    <t>Kaarel Heinalo</t>
  </si>
  <si>
    <t>Aleksander Vassiljev</t>
  </si>
  <si>
    <t>Markus Tugevus</t>
  </si>
  <si>
    <t>Juri Damaskin</t>
  </si>
  <si>
    <t>Aleksandr Nemirski</t>
  </si>
  <si>
    <t>Maksim Teterin</t>
  </si>
  <si>
    <t>Nikolai Ogoltsov</t>
  </si>
  <si>
    <t>Daniel Kärsten</t>
  </si>
  <si>
    <t>Nikita Barski</t>
  </si>
  <si>
    <t>Ernest Kiltšitski</t>
  </si>
  <si>
    <t>Adiel Tšuikin</t>
  </si>
  <si>
    <t>Daniil Mitjai</t>
  </si>
  <si>
    <t>TA K-1</t>
  </si>
  <si>
    <t>Anna Drusinova</t>
  </si>
  <si>
    <t>Katrin Kolk</t>
  </si>
  <si>
    <t>Veronika Karotam</t>
  </si>
  <si>
    <t>Katarina Hirvi</t>
  </si>
  <si>
    <t>Maria Sõritskaja</t>
  </si>
  <si>
    <t>Helena Press</t>
  </si>
  <si>
    <t>Riina Valk</t>
  </si>
  <si>
    <t>Kristi Kasemaa</t>
  </si>
  <si>
    <t>PB C-1</t>
  </si>
  <si>
    <t>6000m</t>
  </si>
  <si>
    <t>Georgi Razinkov</t>
  </si>
  <si>
    <t>Grigori Morozov</t>
  </si>
  <si>
    <t>PB K-1</t>
  </si>
  <si>
    <t>Roman Orlov</t>
  </si>
  <si>
    <t>Joonas Vähesoo</t>
  </si>
  <si>
    <t>Fred Kahu</t>
  </si>
  <si>
    <t>Vladyslav Kapinos</t>
  </si>
  <si>
    <t>Mihhail Pavlov</t>
  </si>
  <si>
    <t>Ruslan Lisienko</t>
  </si>
  <si>
    <t>Jelisei Šilin</t>
  </si>
  <si>
    <t>Gradimir Tihhonov</t>
  </si>
  <si>
    <t>Leonid Koltsov</t>
  </si>
  <si>
    <t>Konrad Aavik</t>
  </si>
  <si>
    <t>Tauri Ummik</t>
  </si>
  <si>
    <t>Fedor Fedosejev</t>
  </si>
  <si>
    <t>Igor Kolpakov</t>
  </si>
  <si>
    <t>Oleksandr Lukovyna</t>
  </si>
  <si>
    <t>Jaroslav Kerimov</t>
  </si>
  <si>
    <t>Aleksei Pomaznev</t>
  </si>
  <si>
    <t>Andrei Bõzgu</t>
  </si>
  <si>
    <t>Alan Sats</t>
  </si>
  <si>
    <t>Möller Margus</t>
  </si>
  <si>
    <t>Leonid Borodajev</t>
  </si>
  <si>
    <t>Makar Jeremin</t>
  </si>
  <si>
    <t>Zahar Jeremin</t>
  </si>
  <si>
    <t>Aleks Rooland</t>
  </si>
  <si>
    <t>Roman Moskalenko</t>
  </si>
  <si>
    <t>Hans Rune Lassen</t>
  </si>
  <si>
    <t>Ralf Sulg</t>
  </si>
  <si>
    <t>TB K-1</t>
  </si>
  <si>
    <t>Linda Raska</t>
  </si>
  <si>
    <t>Margarita Grigorjeva</t>
  </si>
  <si>
    <t>Carola Mitt</t>
  </si>
  <si>
    <t>Annika Peensalu</t>
  </si>
  <si>
    <t>Kelli Leetsi</t>
  </si>
  <si>
    <t>PC C-1</t>
  </si>
  <si>
    <t>Aleksandr Hendrikson</t>
  </si>
  <si>
    <t>Artjom Tuur</t>
  </si>
  <si>
    <t>Kyrylo Malenyk</t>
  </si>
  <si>
    <t>Timur Miruskov</t>
  </si>
  <si>
    <t>Adrian Sutt</t>
  </si>
  <si>
    <t>PC K-1</t>
  </si>
  <si>
    <t>Alex Jurjev</t>
  </si>
  <si>
    <t>Veiko Aasma</t>
  </si>
  <si>
    <t>Viktor Jegorov</t>
  </si>
  <si>
    <t>Oliver Truus</t>
  </si>
  <si>
    <t>Akim Šilin</t>
  </si>
  <si>
    <t>Siim Sildveer</t>
  </si>
  <si>
    <t>Martin Luik</t>
  </si>
  <si>
    <t>Joonatan Kummer</t>
  </si>
  <si>
    <t>Paul Vihmann</t>
  </si>
  <si>
    <t>Janek Peensalu</t>
  </si>
  <si>
    <t>Sergei Ogoltsov</t>
  </si>
  <si>
    <t>Mark Dronik</t>
  </si>
  <si>
    <t>Karl Oscar Erlich</t>
  </si>
  <si>
    <t>Markus Muzõka</t>
  </si>
  <si>
    <t>Mihhail Aleksejev</t>
  </si>
  <si>
    <t>Jonathan Kukk</t>
  </si>
  <si>
    <t>Zahar Konovko</t>
  </si>
  <si>
    <t>Jevgeni Soldatov</t>
  </si>
  <si>
    <t>Vjatseslav Kotcetkov</t>
  </si>
  <si>
    <t>Tymur Odyntsov</t>
  </si>
  <si>
    <t>Dmytro Ostapenko</t>
  </si>
  <si>
    <t>Mihhail Teterin</t>
  </si>
  <si>
    <t>Artur Tillisson</t>
  </si>
  <si>
    <t>Marat Kovalenko</t>
  </si>
  <si>
    <t>Robert Sulg</t>
  </si>
  <si>
    <t>Romek Ragnar Soa</t>
  </si>
  <si>
    <t>Marten Leppik</t>
  </si>
  <si>
    <t>TC K-1</t>
  </si>
  <si>
    <t>Emika Gutmann</t>
  </si>
  <si>
    <t>Mirjam Aasaru</t>
  </si>
  <si>
    <t>Sofia Mikson</t>
  </si>
  <si>
    <t>Sofja Fedorova</t>
  </si>
  <si>
    <t>Amelia Polištšuk</t>
  </si>
  <si>
    <t>Mia Elmet</t>
  </si>
  <si>
    <t>Sofia Matvijenko</t>
  </si>
  <si>
    <t>Leena Raska</t>
  </si>
  <si>
    <t>Viktoriia Liuklian</t>
  </si>
  <si>
    <t>Ene-Ly Leppik</t>
  </si>
  <si>
    <t>Viivika Aasma</t>
  </si>
  <si>
    <t>Mari-Liis Reimus</t>
  </si>
  <si>
    <t>Aleksandra Antonov</t>
  </si>
  <si>
    <t>Helene Kihu</t>
  </si>
  <si>
    <t>Alisa Pärn</t>
  </si>
  <si>
    <t>Maali Toots</t>
  </si>
  <si>
    <t>Valeria Hakman</t>
  </si>
  <si>
    <t>PD K-1</t>
  </si>
  <si>
    <t>1500m</t>
  </si>
  <si>
    <t>Miron Hozjainov</t>
  </si>
  <si>
    <t>Jasper Becker</t>
  </si>
  <si>
    <t>Makar Kotšetkov</t>
  </si>
  <si>
    <t>Pavel Zadoroznõi</t>
  </si>
  <si>
    <t>Rasmus Järva</t>
  </si>
  <si>
    <t>Aleksandr Bespalov</t>
  </si>
  <si>
    <t>Ignat Stelmahhov</t>
  </si>
  <si>
    <t>Nikita Rõzõhh</t>
  </si>
  <si>
    <t>Georg Timofejev</t>
  </si>
  <si>
    <t>Danil Jelisejev</t>
  </si>
  <si>
    <t>Egor Gretšnevkin</t>
  </si>
  <si>
    <t>Mihhail Andrejev</t>
  </si>
  <si>
    <t>Boris Lisienko</t>
  </si>
  <si>
    <t>Richard Põder</t>
  </si>
  <si>
    <t>Jegor Polkovnikov</t>
  </si>
  <si>
    <t>Aleksandr Bendi</t>
  </si>
  <si>
    <t>Lukas Urban</t>
  </si>
  <si>
    <t>Oskar Truus</t>
  </si>
  <si>
    <t>Sergei Aleksin</t>
  </si>
  <si>
    <t>Taavet Vengerfeldt</t>
  </si>
  <si>
    <t>Zahar Silašin</t>
  </si>
  <si>
    <t>Myroslav Malenyk</t>
  </si>
  <si>
    <t>Stepan Teterin</t>
  </si>
  <si>
    <t>Artem Popov</t>
  </si>
  <si>
    <t>Mihkel Talts</t>
  </si>
  <si>
    <t>TD K-1</t>
  </si>
  <si>
    <t>Kärt Leetsi</t>
  </si>
  <si>
    <t>Isabella Becker</t>
  </si>
  <si>
    <t>Boshena Fedorova</t>
  </si>
  <si>
    <t>Kateryna Kapinos</t>
  </si>
  <si>
    <t>Liubov Lukovyna</t>
  </si>
  <si>
    <t>Kamelia Sibul</t>
  </si>
  <si>
    <t>Darja Koltsina</t>
  </si>
  <si>
    <t>Hanna Liisa Erlich</t>
  </si>
  <si>
    <t>Zlata Pereskokova</t>
  </si>
  <si>
    <t>Darja Koltšina</t>
  </si>
  <si>
    <t>Adeele Soa</t>
  </si>
  <si>
    <t>Keitlyn Armuand</t>
  </si>
  <si>
    <t>PE K-1</t>
  </si>
  <si>
    <t>Artemi Hozjainov</t>
  </si>
  <si>
    <t>Maksim Minin</t>
  </si>
  <si>
    <t>Daniil Kokaulin</t>
  </si>
  <si>
    <t>Nouredine El Joia</t>
  </si>
  <si>
    <t>Viktor Lisienko</t>
  </si>
  <si>
    <t>Saveli Kotenkov</t>
  </si>
  <si>
    <t>Saveli Fjodorov</t>
  </si>
  <si>
    <t>Ratibor Kuprijanov</t>
  </si>
  <si>
    <t>Mark Solopahhov</t>
  </si>
  <si>
    <t>Juhan Elmet</t>
  </si>
  <si>
    <t>Kirill Polubinski</t>
  </si>
  <si>
    <t>Mykola Derhak</t>
  </si>
  <si>
    <t>Platon Kalinin</t>
  </si>
  <si>
    <t>Georg Belov</t>
  </si>
  <si>
    <t>Platon Sharon</t>
  </si>
  <si>
    <t>Mykhailo Karpov</t>
  </si>
  <si>
    <t>Svjatoslav Andrejenko</t>
  </si>
  <si>
    <t>Olari Truus</t>
  </si>
  <si>
    <t>Yaroslav Yurko</t>
  </si>
  <si>
    <t>TE K-1</t>
  </si>
  <si>
    <t>Aleksandra Pagi</t>
  </si>
  <si>
    <t>Aleksia Polištšuk</t>
  </si>
  <si>
    <t>Viktoria Razinkova</t>
  </si>
  <si>
    <t>Liisa Raska</t>
  </si>
  <si>
    <t>Polina Orljuk</t>
  </si>
  <si>
    <t>Maria Karai</t>
  </si>
  <si>
    <t>Sofia Pettsenko</t>
  </si>
  <si>
    <t>Olesja Grebenjuk</t>
  </si>
  <si>
    <t>Myroslava Lopatko</t>
  </si>
  <si>
    <t>Anni Toots</t>
  </si>
  <si>
    <t>Üldarvestus</t>
  </si>
  <si>
    <t>Üldarvestus noored</t>
  </si>
  <si>
    <t>Põhjakotkas (Tallinn)</t>
  </si>
  <si>
    <t>Narva SK</t>
  </si>
  <si>
    <t>Pärnu Aerutajate klubi</t>
  </si>
  <si>
    <t>Pirita (Tallinn)</t>
  </si>
  <si>
    <t>Dünamo (Tallinn)</t>
  </si>
  <si>
    <t>Viljandi AK</t>
  </si>
  <si>
    <t>Emajõe (Tartu)</t>
  </si>
  <si>
    <t>TYASK</t>
  </si>
  <si>
    <t>Mehed kokku</t>
  </si>
  <si>
    <t>Poisid A kokku</t>
  </si>
  <si>
    <t>Poisid B kokku</t>
  </si>
  <si>
    <t>Poisid C kokku</t>
  </si>
  <si>
    <t>Mehed (punktid)</t>
  </si>
  <si>
    <t>Naised (punktid)</t>
  </si>
  <si>
    <t>M sportlased (kokku)</t>
  </si>
  <si>
    <t>N sportlased (kokku)</t>
  </si>
  <si>
    <t>Tüdrukud (puntid)</t>
  </si>
  <si>
    <t>Poisid (punktid)</t>
  </si>
  <si>
    <t>T sportlased (kokku)</t>
  </si>
  <si>
    <t>P sportlased (kokku)</t>
  </si>
  <si>
    <t xml:space="preserve">Kokku osales Eesti karikavõistlustel </t>
  </si>
  <si>
    <t>sportlast</t>
  </si>
  <si>
    <r>
      <t xml:space="preserve">kellest </t>
    </r>
    <r>
      <rPr>
        <sz val="11"/>
        <color rgb="FFFF0000"/>
        <rFont val="Calibri"/>
        <family val="2"/>
      </rPr>
      <t xml:space="preserve">155 </t>
    </r>
    <r>
      <rPr>
        <sz val="11"/>
        <color rgb="FF000000"/>
        <rFont val="Calibri"/>
        <family val="2"/>
      </rPr>
      <t xml:space="preserve">meest/poissi ja </t>
    </r>
    <r>
      <rPr>
        <sz val="11"/>
        <color rgb="FFFF0000"/>
        <rFont val="Calibri"/>
        <family val="2"/>
      </rPr>
      <t>61</t>
    </r>
    <r>
      <rPr>
        <sz val="11"/>
        <color rgb="FF000000"/>
        <rFont val="Calibri"/>
        <family val="2"/>
      </rPr>
      <t xml:space="preserve"> naist/tütarlast</t>
    </r>
  </si>
  <si>
    <t>Kvaliteet</t>
  </si>
  <si>
    <t xml:space="preserve">Kvaliteet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</si>
</sst>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ECC4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0" xfId="0" applyFont="1"/>
    <xf numFmtId="0" fontId="0" fillId="5" borderId="1" xfId="0" applyFill="1" applyBorder="1" applyAlignment="1">
      <alignment horizontal="left"/>
    </xf>
    <xf numFmtId="0" fontId="0" fillId="5" borderId="0" xfId="0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zoomScale="130" zoomScaleNormal="130" workbookViewId="0">
      <selection activeCell="U21" sqref="U21"/>
    </sheetView>
  </sheetViews>
  <sheetFormatPr baseColWidth="10" defaultColWidth="8.83203125" defaultRowHeight="15" x14ac:dyDescent="0.2"/>
  <cols>
    <col min="2" max="2" width="18.5" bestFit="1" customWidth="1"/>
    <col min="3" max="3" width="4.5" bestFit="1" customWidth="1"/>
    <col min="4" max="5" width="3.5" bestFit="1" customWidth="1"/>
    <col min="6" max="12" width="4.5" bestFit="1" customWidth="1"/>
    <col min="13" max="13" width="5.1640625" bestFit="1" customWidth="1"/>
    <col min="14" max="14" width="4.5" bestFit="1" customWidth="1"/>
    <col min="15" max="15" width="5.1640625" bestFit="1" customWidth="1"/>
    <col min="16" max="16" width="4.5" bestFit="1" customWidth="1"/>
    <col min="17" max="17" width="7" bestFit="1" customWidth="1"/>
    <col min="18" max="18" width="14.1640625" bestFit="1" customWidth="1"/>
    <col min="19" max="19" width="17.1640625" bestFit="1" customWidth="1"/>
    <col min="20" max="20" width="13.6640625" bestFit="1" customWidth="1"/>
    <col min="21" max="21" width="16.83203125" bestFit="1" customWidth="1"/>
    <col min="22" max="22" width="16.83203125" customWidth="1"/>
    <col min="24" max="24" width="18.5" bestFit="1" customWidth="1"/>
    <col min="25" max="25" width="4.83203125" customWidth="1"/>
    <col min="26" max="34" width="4.1640625" bestFit="1" customWidth="1"/>
    <col min="35" max="35" width="5.83203125" bestFit="1" customWidth="1"/>
    <col min="36" max="36" width="15.1640625" bestFit="1" customWidth="1"/>
    <col min="37" max="37" width="16.5" bestFit="1" customWidth="1"/>
    <col min="38" max="38" width="13.1640625" bestFit="1" customWidth="1"/>
    <col min="39" max="39" width="16.5" bestFit="1" customWidth="1"/>
  </cols>
  <sheetData>
    <row r="1" spans="1:40" x14ac:dyDescent="0.2">
      <c r="C1" s="2413" t="s">
        <v>263</v>
      </c>
      <c r="D1" s="2413"/>
      <c r="E1" s="2413"/>
      <c r="F1" s="2413"/>
      <c r="G1" s="2413"/>
      <c r="H1" s="2413"/>
      <c r="I1" s="2413"/>
      <c r="J1" s="2413"/>
      <c r="K1" s="2413"/>
      <c r="L1" s="2413"/>
      <c r="M1" s="2413"/>
      <c r="N1" s="2413"/>
      <c r="O1" s="2413"/>
      <c r="P1" s="2413"/>
      <c r="X1" s="2413" t="s">
        <v>264</v>
      </c>
      <c r="Y1" s="2413"/>
      <c r="Z1" s="2413"/>
      <c r="AA1" s="2413"/>
      <c r="AB1" s="2413"/>
      <c r="AC1" s="2413"/>
      <c r="AD1" s="2413"/>
      <c r="AE1" s="2413"/>
      <c r="AF1" s="2413"/>
      <c r="AG1" s="2413"/>
      <c r="AH1" s="2413"/>
    </row>
    <row r="3" spans="1:40" x14ac:dyDescent="0.2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  <c r="Q3" s="16" t="s">
        <v>15</v>
      </c>
      <c r="R3" s="2397" t="s">
        <v>277</v>
      </c>
      <c r="S3" s="2397" t="s">
        <v>279</v>
      </c>
      <c r="T3" s="2397" t="s">
        <v>278</v>
      </c>
      <c r="U3" s="2397" t="s">
        <v>280</v>
      </c>
      <c r="V3" s="2397" t="s">
        <v>288</v>
      </c>
      <c r="X3" s="2397" t="s">
        <v>0</v>
      </c>
      <c r="Y3" s="2397" t="s">
        <v>5</v>
      </c>
      <c r="Z3" s="2397" t="s">
        <v>6</v>
      </c>
      <c r="AA3" s="2397" t="s">
        <v>7</v>
      </c>
      <c r="AB3" s="2397" t="s">
        <v>8</v>
      </c>
      <c r="AC3" s="2397" t="s">
        <v>9</v>
      </c>
      <c r="AD3" s="2397" t="s">
        <v>10</v>
      </c>
      <c r="AE3" s="2397" t="s">
        <v>11</v>
      </c>
      <c r="AF3" s="2397" t="s">
        <v>12</v>
      </c>
      <c r="AG3" s="2397" t="s">
        <v>13</v>
      </c>
      <c r="AH3" s="2397" t="s">
        <v>14</v>
      </c>
      <c r="AI3" s="2397" t="s">
        <v>15</v>
      </c>
      <c r="AJ3" s="2397" t="s">
        <v>281</v>
      </c>
      <c r="AK3" s="2397" t="s">
        <v>283</v>
      </c>
      <c r="AL3" s="2397" t="s">
        <v>282</v>
      </c>
      <c r="AM3" s="2397" t="s">
        <v>284</v>
      </c>
      <c r="AN3" s="2397" t="s">
        <v>289</v>
      </c>
    </row>
    <row r="4" spans="1:40" x14ac:dyDescent="0.2">
      <c r="A4">
        <v>1</v>
      </c>
      <c r="B4" s="17" t="s">
        <v>265</v>
      </c>
      <c r="C4" s="18">
        <v>7</v>
      </c>
      <c r="D4" s="19">
        <v>0</v>
      </c>
      <c r="E4" s="20">
        <v>0</v>
      </c>
      <c r="F4" s="21">
        <v>160</v>
      </c>
      <c r="G4" s="22">
        <v>211</v>
      </c>
      <c r="H4" s="23">
        <v>417</v>
      </c>
      <c r="I4" s="24">
        <v>130</v>
      </c>
      <c r="J4" s="25">
        <v>260</v>
      </c>
      <c r="K4" s="26">
        <v>304</v>
      </c>
      <c r="L4" s="27">
        <v>225</v>
      </c>
      <c r="M4" s="28">
        <v>45</v>
      </c>
      <c r="N4" s="29">
        <v>170</v>
      </c>
      <c r="O4" s="30">
        <v>168</v>
      </c>
      <c r="P4" s="31">
        <v>203</v>
      </c>
      <c r="Q4" s="2399">
        <v>2300</v>
      </c>
      <c r="R4" s="2398">
        <f>SUM(E4+F4+H4+J4+K4+N4+O4)</f>
        <v>1479</v>
      </c>
      <c r="S4" s="2398">
        <v>52</v>
      </c>
      <c r="T4" s="2398">
        <f>C4+D4+G4+I4+L4+M4+P4</f>
        <v>821</v>
      </c>
      <c r="U4" s="2398">
        <v>21</v>
      </c>
      <c r="V4" s="2419">
        <f>Q4/(S4+U4)</f>
        <v>31.506849315068493</v>
      </c>
      <c r="W4">
        <v>1</v>
      </c>
      <c r="X4" s="2397" t="s">
        <v>265</v>
      </c>
      <c r="Y4" s="2396">
        <v>211</v>
      </c>
      <c r="Z4" s="2396">
        <v>417</v>
      </c>
      <c r="AA4" s="2396">
        <v>130</v>
      </c>
      <c r="AB4" s="2396">
        <v>260</v>
      </c>
      <c r="AC4" s="2396">
        <v>304</v>
      </c>
      <c r="AD4" s="2396">
        <v>225</v>
      </c>
      <c r="AE4" s="2396">
        <v>45</v>
      </c>
      <c r="AF4" s="2396">
        <v>170</v>
      </c>
      <c r="AG4" s="2396">
        <v>168</v>
      </c>
      <c r="AH4" s="2396">
        <v>203</v>
      </c>
      <c r="AI4" s="2399">
        <f>SUM(Y4:AH4)</f>
        <v>2133</v>
      </c>
      <c r="AJ4" s="2398">
        <f t="shared" ref="AJ4:AJ12" si="0">Y4+AA4+AD4+AE4+AH4</f>
        <v>814</v>
      </c>
      <c r="AK4" s="2398">
        <v>20</v>
      </c>
      <c r="AL4" s="2398">
        <f t="shared" ref="AL4:AL12" si="1">Z4+AB4+AC4+AF4+AG4</f>
        <v>1319</v>
      </c>
      <c r="AM4" s="2398">
        <v>47</v>
      </c>
      <c r="AN4" s="2420">
        <f>AI4/(AK4+AM4)</f>
        <v>31.835820895522389</v>
      </c>
    </row>
    <row r="5" spans="1:40" x14ac:dyDescent="0.2">
      <c r="A5">
        <v>2</v>
      </c>
      <c r="B5" s="32" t="s">
        <v>266</v>
      </c>
      <c r="C5" s="33">
        <v>183</v>
      </c>
      <c r="D5" s="34">
        <v>0</v>
      </c>
      <c r="E5" s="35">
        <v>0</v>
      </c>
      <c r="F5" s="36">
        <v>59</v>
      </c>
      <c r="G5" s="37">
        <v>0</v>
      </c>
      <c r="H5" s="38">
        <v>0</v>
      </c>
      <c r="I5" s="39">
        <v>0</v>
      </c>
      <c r="J5" s="40">
        <v>37</v>
      </c>
      <c r="K5" s="41">
        <v>88</v>
      </c>
      <c r="L5" s="42">
        <v>39</v>
      </c>
      <c r="M5" s="43">
        <v>49</v>
      </c>
      <c r="N5" s="44">
        <v>125</v>
      </c>
      <c r="O5" s="45">
        <v>193</v>
      </c>
      <c r="P5" s="46">
        <v>102</v>
      </c>
      <c r="Q5" s="2399">
        <v>875</v>
      </c>
      <c r="R5" s="2398">
        <f t="shared" ref="R5:R12" si="2">SUM(E5+F5+H5+J5+K5+N5+O5)</f>
        <v>502</v>
      </c>
      <c r="S5" s="2398">
        <v>26</v>
      </c>
      <c r="T5" s="2398">
        <f t="shared" ref="T5:T12" si="3">C5+D5+G5+I5+L5+M5+P5</f>
        <v>373</v>
      </c>
      <c r="U5" s="2398">
        <v>8</v>
      </c>
      <c r="V5" s="2419">
        <f t="shared" ref="V5:V12" si="4">Q5/(S5+U5)</f>
        <v>25.735294117647058</v>
      </c>
      <c r="W5">
        <v>2</v>
      </c>
      <c r="X5" s="2397" t="s">
        <v>266</v>
      </c>
      <c r="Y5" s="2396">
        <v>0</v>
      </c>
      <c r="Z5" s="2396">
        <v>0</v>
      </c>
      <c r="AA5" s="2396">
        <v>0</v>
      </c>
      <c r="AB5" s="2396">
        <v>37</v>
      </c>
      <c r="AC5" s="2396">
        <v>88</v>
      </c>
      <c r="AD5" s="2396">
        <v>39</v>
      </c>
      <c r="AE5" s="2396">
        <v>49</v>
      </c>
      <c r="AF5" s="2396">
        <v>125</v>
      </c>
      <c r="AG5" s="2396">
        <v>193</v>
      </c>
      <c r="AH5" s="2396">
        <v>102</v>
      </c>
      <c r="AI5" s="2399">
        <f>SUM(Y5:AH5)</f>
        <v>633</v>
      </c>
      <c r="AJ5" s="2398">
        <f t="shared" si="0"/>
        <v>190</v>
      </c>
      <c r="AK5" s="2398">
        <v>4</v>
      </c>
      <c r="AL5" s="2398">
        <f t="shared" si="1"/>
        <v>443</v>
      </c>
      <c r="AM5" s="2398">
        <v>19</v>
      </c>
      <c r="AN5" s="2420">
        <f t="shared" ref="AN5:AN12" si="5">AI5/(AK5+AM5)</f>
        <v>27.521739130434781</v>
      </c>
    </row>
    <row r="6" spans="1:40" x14ac:dyDescent="0.2">
      <c r="A6">
        <v>3</v>
      </c>
      <c r="B6" s="47" t="s">
        <v>19</v>
      </c>
      <c r="C6" s="48">
        <v>6</v>
      </c>
      <c r="D6" s="49">
        <v>12</v>
      </c>
      <c r="E6" s="50">
        <v>0</v>
      </c>
      <c r="F6" s="51">
        <v>4</v>
      </c>
      <c r="G6" s="52">
        <v>44</v>
      </c>
      <c r="H6" s="53">
        <v>142</v>
      </c>
      <c r="I6" s="54">
        <v>44</v>
      </c>
      <c r="J6" s="55">
        <v>16</v>
      </c>
      <c r="K6" s="56">
        <v>41</v>
      </c>
      <c r="L6" s="57">
        <v>102</v>
      </c>
      <c r="M6" s="58">
        <v>97</v>
      </c>
      <c r="N6" s="59">
        <v>41</v>
      </c>
      <c r="O6" s="60">
        <v>17</v>
      </c>
      <c r="P6" s="61">
        <v>0</v>
      </c>
      <c r="Q6" s="2399">
        <v>566</v>
      </c>
      <c r="R6" s="2398">
        <f t="shared" si="2"/>
        <v>261</v>
      </c>
      <c r="S6" s="2398">
        <v>14</v>
      </c>
      <c r="T6" s="2398">
        <f t="shared" si="3"/>
        <v>305</v>
      </c>
      <c r="U6" s="2398">
        <v>9</v>
      </c>
      <c r="V6" s="2419">
        <f t="shared" si="4"/>
        <v>24.608695652173914</v>
      </c>
      <c r="W6">
        <v>3</v>
      </c>
      <c r="X6" s="2397" t="s">
        <v>19</v>
      </c>
      <c r="Y6" s="2396">
        <v>44</v>
      </c>
      <c r="Z6" s="2396">
        <v>142</v>
      </c>
      <c r="AA6" s="2396">
        <v>44</v>
      </c>
      <c r="AB6" s="2396">
        <v>16</v>
      </c>
      <c r="AC6" s="2396">
        <v>41</v>
      </c>
      <c r="AD6" s="2396">
        <v>102</v>
      </c>
      <c r="AE6" s="2396">
        <v>97</v>
      </c>
      <c r="AF6" s="2396">
        <v>41</v>
      </c>
      <c r="AG6" s="2396">
        <v>17</v>
      </c>
      <c r="AH6" s="2396">
        <v>0</v>
      </c>
      <c r="AI6" s="2399">
        <f>SUM(Y6:AH6)</f>
        <v>544</v>
      </c>
      <c r="AJ6" s="2398">
        <f t="shared" si="0"/>
        <v>287</v>
      </c>
      <c r="AK6" s="2398">
        <v>8</v>
      </c>
      <c r="AL6" s="2398">
        <f t="shared" si="1"/>
        <v>257</v>
      </c>
      <c r="AM6" s="2398">
        <v>11</v>
      </c>
      <c r="AN6" s="2420">
        <f t="shared" si="5"/>
        <v>28.631578947368421</v>
      </c>
    </row>
    <row r="7" spans="1:40" x14ac:dyDescent="0.2">
      <c r="A7">
        <v>4</v>
      </c>
      <c r="B7" s="62" t="s">
        <v>267</v>
      </c>
      <c r="C7" s="63">
        <v>39</v>
      </c>
      <c r="D7" s="64">
        <v>0</v>
      </c>
      <c r="E7" s="65">
        <v>0</v>
      </c>
      <c r="F7" s="66">
        <v>86</v>
      </c>
      <c r="G7" s="67">
        <v>81</v>
      </c>
      <c r="H7" s="68">
        <v>60</v>
      </c>
      <c r="I7" s="69">
        <v>47</v>
      </c>
      <c r="J7" s="70">
        <v>53</v>
      </c>
      <c r="K7" s="71">
        <v>98</v>
      </c>
      <c r="L7" s="72">
        <v>9</v>
      </c>
      <c r="M7" s="73">
        <v>55</v>
      </c>
      <c r="N7" s="74">
        <v>0</v>
      </c>
      <c r="O7" s="75">
        <v>4</v>
      </c>
      <c r="P7" s="76">
        <v>6</v>
      </c>
      <c r="Q7" s="2399">
        <v>538</v>
      </c>
      <c r="R7" s="2398">
        <f t="shared" si="2"/>
        <v>301</v>
      </c>
      <c r="S7" s="2398">
        <v>20</v>
      </c>
      <c r="T7" s="2398">
        <f t="shared" si="3"/>
        <v>237</v>
      </c>
      <c r="U7" s="2398">
        <v>10</v>
      </c>
      <c r="V7" s="2419">
        <f t="shared" si="4"/>
        <v>17.933333333333334</v>
      </c>
      <c r="W7">
        <v>4</v>
      </c>
      <c r="X7" s="2397" t="s">
        <v>267</v>
      </c>
      <c r="Y7" s="2396">
        <v>81</v>
      </c>
      <c r="Z7" s="2396">
        <v>60</v>
      </c>
      <c r="AA7" s="2396">
        <v>47</v>
      </c>
      <c r="AB7" s="2396">
        <v>53</v>
      </c>
      <c r="AC7" s="2396">
        <v>98</v>
      </c>
      <c r="AD7" s="2396">
        <v>9</v>
      </c>
      <c r="AE7" s="2396">
        <v>55</v>
      </c>
      <c r="AF7" s="2396">
        <v>0</v>
      </c>
      <c r="AG7" s="2396">
        <v>4</v>
      </c>
      <c r="AH7" s="2396">
        <v>6</v>
      </c>
      <c r="AI7" s="2399">
        <f>SUM(Y7:AH7)</f>
        <v>413</v>
      </c>
      <c r="AJ7" s="2398">
        <f t="shared" si="0"/>
        <v>198</v>
      </c>
      <c r="AK7" s="2398">
        <v>9</v>
      </c>
      <c r="AL7" s="2398">
        <f t="shared" si="1"/>
        <v>215</v>
      </c>
      <c r="AM7" s="2398">
        <v>18</v>
      </c>
      <c r="AN7" s="2420">
        <f t="shared" si="5"/>
        <v>15.296296296296296</v>
      </c>
    </row>
    <row r="8" spans="1:40" x14ac:dyDescent="0.2">
      <c r="A8">
        <v>5</v>
      </c>
      <c r="B8" s="77" t="s">
        <v>268</v>
      </c>
      <c r="C8" s="78">
        <v>0</v>
      </c>
      <c r="D8" s="79">
        <v>0</v>
      </c>
      <c r="E8" s="80">
        <v>33</v>
      </c>
      <c r="F8" s="81">
        <v>43</v>
      </c>
      <c r="G8" s="82">
        <v>0</v>
      </c>
      <c r="H8" s="83">
        <v>34</v>
      </c>
      <c r="I8" s="84">
        <v>0</v>
      </c>
      <c r="J8" s="85">
        <v>124</v>
      </c>
      <c r="K8" s="86">
        <v>18</v>
      </c>
      <c r="L8" s="87">
        <v>0</v>
      </c>
      <c r="M8" s="88">
        <v>81</v>
      </c>
      <c r="N8" s="89">
        <v>0</v>
      </c>
      <c r="O8" s="90">
        <v>21</v>
      </c>
      <c r="P8" s="91">
        <v>0</v>
      </c>
      <c r="Q8" s="2399">
        <v>354</v>
      </c>
      <c r="R8" s="2398">
        <f t="shared" si="2"/>
        <v>273</v>
      </c>
      <c r="S8" s="2398">
        <v>16</v>
      </c>
      <c r="T8" s="2398">
        <f t="shared" si="3"/>
        <v>81</v>
      </c>
      <c r="U8" s="2398">
        <v>2</v>
      </c>
      <c r="V8" s="2419">
        <f t="shared" si="4"/>
        <v>19.666666666666668</v>
      </c>
      <c r="W8">
        <v>5</v>
      </c>
      <c r="X8" s="2397" t="s">
        <v>268</v>
      </c>
      <c r="Y8" s="2396">
        <v>0</v>
      </c>
      <c r="Z8" s="2396">
        <v>34</v>
      </c>
      <c r="AA8" s="2396">
        <v>0</v>
      </c>
      <c r="AB8" s="2396">
        <v>124</v>
      </c>
      <c r="AC8" s="2396">
        <v>18</v>
      </c>
      <c r="AD8" s="2396">
        <v>0</v>
      </c>
      <c r="AE8" s="2396">
        <v>81</v>
      </c>
      <c r="AF8" s="2396">
        <v>0</v>
      </c>
      <c r="AG8" s="2396">
        <v>21</v>
      </c>
      <c r="AH8" s="2396">
        <v>0</v>
      </c>
      <c r="AI8" s="2399">
        <f>SUM(Y8:AH8)</f>
        <v>278</v>
      </c>
      <c r="AJ8" s="2398">
        <f t="shared" si="0"/>
        <v>81</v>
      </c>
      <c r="AK8" s="2398">
        <v>2</v>
      </c>
      <c r="AL8" s="2398">
        <f t="shared" si="1"/>
        <v>197</v>
      </c>
      <c r="AM8" s="2398">
        <v>12</v>
      </c>
      <c r="AN8" s="2420">
        <f t="shared" si="5"/>
        <v>19.857142857142858</v>
      </c>
    </row>
    <row r="9" spans="1:40" x14ac:dyDescent="0.2">
      <c r="A9">
        <v>6</v>
      </c>
      <c r="B9" s="92" t="s">
        <v>269</v>
      </c>
      <c r="C9" s="93">
        <v>0</v>
      </c>
      <c r="D9" s="94">
        <v>0</v>
      </c>
      <c r="E9" s="95">
        <v>0</v>
      </c>
      <c r="F9" s="96">
        <v>72</v>
      </c>
      <c r="G9" s="97">
        <v>0</v>
      </c>
      <c r="H9" s="98">
        <v>4</v>
      </c>
      <c r="I9" s="99">
        <v>69</v>
      </c>
      <c r="J9" s="100">
        <v>119</v>
      </c>
      <c r="K9" s="101">
        <v>0</v>
      </c>
      <c r="L9" s="102">
        <v>23</v>
      </c>
      <c r="M9" s="103">
        <v>0</v>
      </c>
      <c r="N9" s="104">
        <v>7</v>
      </c>
      <c r="O9" s="105">
        <v>21</v>
      </c>
      <c r="P9" s="106">
        <v>31</v>
      </c>
      <c r="Q9" s="2399">
        <v>346</v>
      </c>
      <c r="R9" s="2398">
        <f t="shared" si="2"/>
        <v>223</v>
      </c>
      <c r="S9" s="2398">
        <v>10</v>
      </c>
      <c r="T9" s="2398">
        <f t="shared" si="3"/>
        <v>123</v>
      </c>
      <c r="U9" s="2398">
        <v>3</v>
      </c>
      <c r="V9" s="2419">
        <f t="shared" si="4"/>
        <v>26.615384615384617</v>
      </c>
      <c r="W9">
        <v>6</v>
      </c>
      <c r="X9" s="2397" t="s">
        <v>269</v>
      </c>
      <c r="Y9" s="2396">
        <v>0</v>
      </c>
      <c r="Z9" s="2396">
        <v>4</v>
      </c>
      <c r="AA9" s="2396">
        <v>69</v>
      </c>
      <c r="AB9" s="2396">
        <v>119</v>
      </c>
      <c r="AC9" s="2396">
        <v>0</v>
      </c>
      <c r="AD9" s="2396">
        <v>23</v>
      </c>
      <c r="AE9" s="2396">
        <v>0</v>
      </c>
      <c r="AF9" s="2396">
        <v>7</v>
      </c>
      <c r="AG9" s="2396">
        <v>21</v>
      </c>
      <c r="AH9" s="2396">
        <v>31</v>
      </c>
      <c r="AI9" s="2399">
        <f>SUM(Y9:AH9)</f>
        <v>274</v>
      </c>
      <c r="AJ9" s="2398">
        <f t="shared" si="0"/>
        <v>123</v>
      </c>
      <c r="AK9" s="2398">
        <v>3</v>
      </c>
      <c r="AL9" s="2398">
        <f t="shared" si="1"/>
        <v>151</v>
      </c>
      <c r="AM9" s="2398">
        <v>9</v>
      </c>
      <c r="AN9" s="2420">
        <f t="shared" si="5"/>
        <v>22.833333333333332</v>
      </c>
    </row>
    <row r="10" spans="1:40" x14ac:dyDescent="0.2">
      <c r="A10">
        <v>7</v>
      </c>
      <c r="B10" s="107" t="s">
        <v>270</v>
      </c>
      <c r="C10" s="108">
        <v>0</v>
      </c>
      <c r="D10" s="109">
        <v>0</v>
      </c>
      <c r="E10" s="110">
        <v>0</v>
      </c>
      <c r="F10" s="111">
        <v>99</v>
      </c>
      <c r="G10" s="112">
        <v>0</v>
      </c>
      <c r="H10" s="113">
        <v>0</v>
      </c>
      <c r="I10" s="114">
        <v>0</v>
      </c>
      <c r="J10" s="115">
        <v>0</v>
      </c>
      <c r="K10" s="116">
        <v>13</v>
      </c>
      <c r="L10" s="117">
        <v>0</v>
      </c>
      <c r="M10" s="118">
        <v>82</v>
      </c>
      <c r="N10" s="119">
        <v>78</v>
      </c>
      <c r="O10" s="120">
        <v>0</v>
      </c>
      <c r="P10" s="121">
        <v>0</v>
      </c>
      <c r="Q10" s="2399">
        <v>272</v>
      </c>
      <c r="R10" s="2398">
        <f t="shared" si="2"/>
        <v>190</v>
      </c>
      <c r="S10" s="2398">
        <v>9</v>
      </c>
      <c r="T10" s="2398">
        <f t="shared" si="3"/>
        <v>82</v>
      </c>
      <c r="U10" s="2398">
        <v>4</v>
      </c>
      <c r="V10" s="2419">
        <f t="shared" si="4"/>
        <v>20.923076923076923</v>
      </c>
      <c r="W10">
        <v>7</v>
      </c>
      <c r="X10" s="2397" t="s">
        <v>270</v>
      </c>
      <c r="Y10" s="2396">
        <v>0</v>
      </c>
      <c r="Z10" s="2396">
        <v>0</v>
      </c>
      <c r="AA10" s="2396">
        <v>0</v>
      </c>
      <c r="AB10" s="2396">
        <v>0</v>
      </c>
      <c r="AC10" s="2396">
        <v>13</v>
      </c>
      <c r="AD10" s="2396">
        <v>0</v>
      </c>
      <c r="AE10" s="2396">
        <v>82</v>
      </c>
      <c r="AF10" s="2396">
        <v>78</v>
      </c>
      <c r="AG10" s="2396">
        <v>0</v>
      </c>
      <c r="AH10" s="2396">
        <v>0</v>
      </c>
      <c r="AI10" s="2399">
        <f>SUM(Y10:AH10)</f>
        <v>173</v>
      </c>
      <c r="AJ10" s="2398">
        <f t="shared" si="0"/>
        <v>82</v>
      </c>
      <c r="AK10" s="2398">
        <v>4</v>
      </c>
      <c r="AL10" s="2398">
        <f t="shared" si="1"/>
        <v>91</v>
      </c>
      <c r="AM10" s="2398">
        <v>5</v>
      </c>
      <c r="AN10" s="2420">
        <f t="shared" si="5"/>
        <v>19.222222222222221</v>
      </c>
    </row>
    <row r="11" spans="1:40" x14ac:dyDescent="0.2">
      <c r="A11">
        <v>8</v>
      </c>
      <c r="B11" s="122" t="s">
        <v>23</v>
      </c>
      <c r="C11" s="123">
        <v>75</v>
      </c>
      <c r="D11" s="124">
        <v>0</v>
      </c>
      <c r="E11" s="125">
        <v>0</v>
      </c>
      <c r="F11" s="126">
        <v>89</v>
      </c>
      <c r="G11" s="127">
        <v>0</v>
      </c>
      <c r="H11" s="128">
        <v>0</v>
      </c>
      <c r="I11" s="129">
        <v>0</v>
      </c>
      <c r="J11" s="130">
        <v>0</v>
      </c>
      <c r="K11" s="131">
        <v>0</v>
      </c>
      <c r="L11" s="132">
        <v>0</v>
      </c>
      <c r="M11" s="133">
        <v>0</v>
      </c>
      <c r="N11" s="134">
        <v>0</v>
      </c>
      <c r="O11" s="135">
        <v>0</v>
      </c>
      <c r="P11" s="136">
        <v>0</v>
      </c>
      <c r="Q11" s="2399">
        <v>164</v>
      </c>
      <c r="R11" s="2398">
        <f t="shared" si="2"/>
        <v>89</v>
      </c>
      <c r="S11" s="2398">
        <v>3</v>
      </c>
      <c r="T11" s="2398">
        <f t="shared" si="3"/>
        <v>75</v>
      </c>
      <c r="U11" s="2398">
        <v>2</v>
      </c>
      <c r="V11" s="2419">
        <f t="shared" si="4"/>
        <v>32.799999999999997</v>
      </c>
      <c r="W11">
        <v>8</v>
      </c>
      <c r="X11" s="2397" t="s">
        <v>271</v>
      </c>
      <c r="Y11" s="2396">
        <v>0</v>
      </c>
      <c r="Z11" s="2396">
        <v>0</v>
      </c>
      <c r="AA11" s="2396">
        <v>0</v>
      </c>
      <c r="AB11" s="2396">
        <v>0</v>
      </c>
      <c r="AC11" s="2396">
        <v>51</v>
      </c>
      <c r="AD11" s="2396">
        <v>0</v>
      </c>
      <c r="AE11" s="2396">
        <v>0</v>
      </c>
      <c r="AF11" s="2396">
        <v>0</v>
      </c>
      <c r="AG11" s="2396">
        <v>0</v>
      </c>
      <c r="AH11" s="2396">
        <v>3</v>
      </c>
      <c r="AI11" s="2399">
        <f>SUM(Y11:AH11)</f>
        <v>54</v>
      </c>
      <c r="AJ11" s="2398">
        <f t="shared" si="0"/>
        <v>3</v>
      </c>
      <c r="AK11" s="2398">
        <v>2</v>
      </c>
      <c r="AL11" s="2398">
        <f t="shared" si="1"/>
        <v>51</v>
      </c>
      <c r="AM11" s="2398">
        <v>5</v>
      </c>
      <c r="AN11" s="2420">
        <f t="shared" si="5"/>
        <v>7.7142857142857144</v>
      </c>
    </row>
    <row r="12" spans="1:40" x14ac:dyDescent="0.2">
      <c r="A12">
        <v>9</v>
      </c>
      <c r="B12" s="137" t="s">
        <v>271</v>
      </c>
      <c r="C12" s="138">
        <v>0</v>
      </c>
      <c r="D12" s="139">
        <v>0</v>
      </c>
      <c r="E12" s="140">
        <v>4</v>
      </c>
      <c r="F12" s="141">
        <v>0</v>
      </c>
      <c r="G12" s="142">
        <v>0</v>
      </c>
      <c r="H12" s="143">
        <v>0</v>
      </c>
      <c r="I12" s="144">
        <v>0</v>
      </c>
      <c r="J12" s="145">
        <v>0</v>
      </c>
      <c r="K12" s="146">
        <v>51</v>
      </c>
      <c r="L12" s="147">
        <v>0</v>
      </c>
      <c r="M12" s="148">
        <v>0</v>
      </c>
      <c r="N12" s="149">
        <v>0</v>
      </c>
      <c r="O12" s="150">
        <v>0</v>
      </c>
      <c r="P12" s="151">
        <v>3</v>
      </c>
      <c r="Q12" s="2399">
        <v>58</v>
      </c>
      <c r="R12" s="2398">
        <f t="shared" si="2"/>
        <v>55</v>
      </c>
      <c r="S12" s="2398">
        <v>5</v>
      </c>
      <c r="T12" s="2398">
        <f t="shared" si="3"/>
        <v>3</v>
      </c>
      <c r="U12" s="2398">
        <v>2</v>
      </c>
      <c r="V12" s="2419">
        <f t="shared" si="4"/>
        <v>8.2857142857142865</v>
      </c>
      <c r="W12">
        <v>9</v>
      </c>
      <c r="X12" s="2397" t="s">
        <v>23</v>
      </c>
      <c r="Y12" s="2396">
        <v>0</v>
      </c>
      <c r="Z12" s="2396">
        <v>0</v>
      </c>
      <c r="AA12" s="2396">
        <v>0</v>
      </c>
      <c r="AB12" s="2396">
        <v>0</v>
      </c>
      <c r="AC12" s="2396">
        <v>0</v>
      </c>
      <c r="AD12" s="2396">
        <v>0</v>
      </c>
      <c r="AE12" s="2396">
        <v>0</v>
      </c>
      <c r="AF12" s="2396">
        <v>0</v>
      </c>
      <c r="AG12" s="2396">
        <v>0</v>
      </c>
      <c r="AH12" s="2396">
        <v>0</v>
      </c>
      <c r="AI12" s="2399">
        <f>SUM(Y12:AH12)</f>
        <v>0</v>
      </c>
      <c r="AJ12" s="2398">
        <f t="shared" si="0"/>
        <v>0</v>
      </c>
      <c r="AK12" s="2398">
        <v>0</v>
      </c>
      <c r="AL12" s="2398">
        <f t="shared" si="1"/>
        <v>0</v>
      </c>
      <c r="AM12" s="2398">
        <v>0</v>
      </c>
      <c r="AN12" s="2420" t="e">
        <f t="shared" si="5"/>
        <v>#DIV/0!</v>
      </c>
    </row>
    <row r="13" spans="1:40" x14ac:dyDescent="0.2">
      <c r="B13" s="152"/>
      <c r="C13" s="153"/>
      <c r="D13" s="2396"/>
      <c r="E13" s="2396"/>
      <c r="F13" s="2396"/>
      <c r="G13" s="2396"/>
      <c r="H13" s="2396"/>
      <c r="I13" s="2396"/>
      <c r="J13" s="2396"/>
      <c r="K13" s="2396"/>
      <c r="L13" s="2396"/>
      <c r="M13" s="2396"/>
      <c r="N13" s="2396"/>
      <c r="O13" s="2396"/>
      <c r="P13" s="2396"/>
      <c r="Q13" s="154"/>
      <c r="S13">
        <f>SUM(S4:S12)</f>
        <v>155</v>
      </c>
      <c r="U13">
        <f>SUM(U4:U12)</f>
        <v>61</v>
      </c>
      <c r="Y13" s="2396"/>
      <c r="Z13" s="2396"/>
      <c r="AA13" s="2396"/>
      <c r="AB13" s="2396"/>
      <c r="AC13" s="2396"/>
      <c r="AD13" s="2396"/>
      <c r="AE13" s="2396"/>
      <c r="AF13" s="2396"/>
      <c r="AG13" s="2396"/>
      <c r="AH13" s="2396"/>
      <c r="AK13">
        <f>SUM(AK4:AK12)</f>
        <v>52</v>
      </c>
      <c r="AM13">
        <f>SUM(AM4:AM12)</f>
        <v>126</v>
      </c>
    </row>
    <row r="15" spans="1:40" x14ac:dyDescent="0.2">
      <c r="B15" s="2397" t="s">
        <v>285</v>
      </c>
      <c r="F15">
        <f>S13+U13</f>
        <v>216</v>
      </c>
      <c r="G15" s="2416" t="s">
        <v>286</v>
      </c>
      <c r="I15" s="2416" t="s">
        <v>287</v>
      </c>
    </row>
  </sheetData>
  <sheetProtection formatCells="0" formatColumns="0" formatRows="0" insertColumns="0" insertRows="0" insertHyperlinks="0" deleteColumns="0" deleteRows="0" sort="0" autoFilter="0" pivotTables="0"/>
  <sortState ref="X4:AI12">
    <sortCondition descending="1" ref="AI4:AI12"/>
  </sortState>
  <mergeCells count="2">
    <mergeCell ref="C1:P1"/>
    <mergeCell ref="X1:AH1"/>
  </mergeCells>
  <pageMargins left="0.7" right="0.7" top="0.75" bottom="0.75" header="0.3" footer="0.3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7"/>
  <sheetViews>
    <sheetView topLeftCell="I1" zoomScale="120" zoomScaleNormal="120" workbookViewId="0">
      <selection activeCell="Q13" sqref="Q13"/>
    </sheetView>
  </sheetViews>
  <sheetFormatPr baseColWidth="10" defaultColWidth="8.83203125" defaultRowHeight="15" x14ac:dyDescent="0.2"/>
  <cols>
    <col min="2" max="2" width="27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10" width="7" bestFit="1" customWidth="1"/>
    <col min="11" max="11" width="5.83203125" bestFit="1" customWidth="1"/>
    <col min="12" max="13" width="7" bestFit="1" customWidth="1"/>
    <col min="14" max="14" width="5.83203125" bestFit="1" customWidth="1"/>
    <col min="15" max="16" width="7" bestFit="1" customWidth="1"/>
    <col min="19" max="19" width="10.5" bestFit="1" customWidth="1"/>
  </cols>
  <sheetData>
    <row r="1" spans="1:27" ht="21" x14ac:dyDescent="0.25">
      <c r="B1" s="1656" t="s">
        <v>192</v>
      </c>
    </row>
    <row r="2" spans="1:27" x14ac:dyDescent="0.2">
      <c r="B2" s="2400" t="s">
        <v>26</v>
      </c>
      <c r="C2" s="2400" t="s">
        <v>27</v>
      </c>
      <c r="D2" s="2400" t="s">
        <v>28</v>
      </c>
      <c r="E2" s="2400" t="s">
        <v>193</v>
      </c>
      <c r="F2" s="2400" t="s">
        <v>30</v>
      </c>
      <c r="G2" s="2400" t="s">
        <v>32</v>
      </c>
      <c r="H2" s="2400" t="s">
        <v>30</v>
      </c>
      <c r="I2" s="2400" t="s">
        <v>193</v>
      </c>
      <c r="J2" s="2400" t="s">
        <v>29</v>
      </c>
      <c r="K2" s="2400" t="s">
        <v>31</v>
      </c>
      <c r="L2" s="2400" t="s">
        <v>32</v>
      </c>
      <c r="M2" s="2400" t="s">
        <v>32</v>
      </c>
      <c r="N2" s="2400" t="s">
        <v>31</v>
      </c>
      <c r="O2" s="2400" t="s">
        <v>32</v>
      </c>
      <c r="P2" s="2400" t="s">
        <v>15</v>
      </c>
      <c r="S2" s="2397" t="s">
        <v>16</v>
      </c>
      <c r="T2" s="2397" t="s">
        <v>272</v>
      </c>
      <c r="U2" s="2397" t="s">
        <v>18</v>
      </c>
      <c r="V2" s="2397" t="s">
        <v>17</v>
      </c>
      <c r="W2" s="2397" t="s">
        <v>22</v>
      </c>
      <c r="X2" s="2397" t="s">
        <v>21</v>
      </c>
      <c r="Y2" s="2397" t="s">
        <v>20</v>
      </c>
      <c r="Z2" s="2397" t="s">
        <v>19</v>
      </c>
      <c r="AA2" s="2397" t="s">
        <v>24</v>
      </c>
    </row>
    <row r="3" spans="1:27" x14ac:dyDescent="0.2">
      <c r="A3" s="2401">
        <v>1</v>
      </c>
      <c r="B3" s="2402" t="s">
        <v>194</v>
      </c>
      <c r="C3" s="2403">
        <v>2012</v>
      </c>
      <c r="D3" s="2411" t="s">
        <v>17</v>
      </c>
      <c r="E3" s="2403">
        <v>9</v>
      </c>
      <c r="F3" s="2403">
        <v>9</v>
      </c>
      <c r="G3" s="2404">
        <v>12</v>
      </c>
      <c r="H3" s="2404">
        <v>9</v>
      </c>
      <c r="I3" s="2404">
        <v>9</v>
      </c>
      <c r="J3" s="2403" t="s">
        <v>35</v>
      </c>
      <c r="K3" s="2404">
        <v>12</v>
      </c>
      <c r="L3" s="2403">
        <v>9</v>
      </c>
      <c r="M3" s="2404">
        <v>12</v>
      </c>
      <c r="N3" s="2404">
        <v>12</v>
      </c>
      <c r="O3" s="2404">
        <v>12</v>
      </c>
      <c r="P3" s="2402">
        <v>78</v>
      </c>
      <c r="S3" s="2414">
        <v>8</v>
      </c>
      <c r="T3" s="2415">
        <v>0</v>
      </c>
      <c r="U3" s="2415">
        <v>2</v>
      </c>
      <c r="V3" s="2415">
        <v>7</v>
      </c>
      <c r="W3" s="2415">
        <v>1</v>
      </c>
      <c r="X3" s="2415">
        <v>1</v>
      </c>
      <c r="Y3" s="2415">
        <v>1</v>
      </c>
      <c r="Z3" s="2415">
        <v>1</v>
      </c>
      <c r="AA3" s="2415">
        <v>3</v>
      </c>
    </row>
    <row r="4" spans="1:27" x14ac:dyDescent="0.2">
      <c r="A4" s="2401">
        <v>2</v>
      </c>
      <c r="B4" s="2402" t="s">
        <v>195</v>
      </c>
      <c r="C4" s="2403">
        <v>2012</v>
      </c>
      <c r="D4" s="2411" t="s">
        <v>22</v>
      </c>
      <c r="E4" s="2404">
        <v>12</v>
      </c>
      <c r="F4" s="2404">
        <v>12</v>
      </c>
      <c r="G4" s="2403" t="s">
        <v>35</v>
      </c>
      <c r="H4" s="2404">
        <v>12</v>
      </c>
      <c r="I4" s="2404">
        <v>12</v>
      </c>
      <c r="J4" s="2403" t="s">
        <v>35</v>
      </c>
      <c r="K4" s="2404">
        <v>9</v>
      </c>
      <c r="L4" s="2404">
        <v>12</v>
      </c>
      <c r="M4" s="2404">
        <v>9</v>
      </c>
      <c r="N4" s="2403">
        <v>9</v>
      </c>
      <c r="O4" s="2403">
        <v>9</v>
      </c>
      <c r="P4" s="2402">
        <v>78</v>
      </c>
    </row>
    <row r="5" spans="1:27" x14ac:dyDescent="0.2">
      <c r="A5" s="2401">
        <v>3</v>
      </c>
      <c r="B5" s="2402" t="s">
        <v>196</v>
      </c>
      <c r="C5" s="2403">
        <v>2011</v>
      </c>
      <c r="D5" s="2411" t="s">
        <v>16</v>
      </c>
      <c r="E5" s="2404">
        <v>6</v>
      </c>
      <c r="F5" s="2403" t="s">
        <v>35</v>
      </c>
      <c r="G5" s="2403" t="s">
        <v>35</v>
      </c>
      <c r="H5" s="2404">
        <v>6</v>
      </c>
      <c r="I5" s="2404">
        <v>7</v>
      </c>
      <c r="J5" s="2403" t="s">
        <v>35</v>
      </c>
      <c r="K5" s="2404">
        <v>6</v>
      </c>
      <c r="L5" s="2403">
        <v>5</v>
      </c>
      <c r="M5" s="2404">
        <v>7</v>
      </c>
      <c r="N5" s="2404">
        <v>7</v>
      </c>
      <c r="O5" s="2404">
        <v>7</v>
      </c>
      <c r="P5" s="2402">
        <v>46</v>
      </c>
    </row>
    <row r="6" spans="1:27" x14ac:dyDescent="0.2">
      <c r="A6" s="2398">
        <v>4</v>
      </c>
      <c r="B6" s="1657" t="s">
        <v>197</v>
      </c>
      <c r="C6" s="1658">
        <v>2011</v>
      </c>
      <c r="D6" s="2412" t="s">
        <v>16</v>
      </c>
      <c r="E6" s="1659">
        <v>7</v>
      </c>
      <c r="F6" s="1660">
        <v>7</v>
      </c>
      <c r="G6" s="1661">
        <v>9</v>
      </c>
      <c r="H6" s="1662">
        <v>7</v>
      </c>
      <c r="I6" s="1663">
        <v>0</v>
      </c>
      <c r="J6" s="1664" t="s">
        <v>35</v>
      </c>
      <c r="K6" s="1665">
        <v>7</v>
      </c>
      <c r="L6" s="1666">
        <v>7</v>
      </c>
      <c r="M6" s="1667" t="s">
        <v>35</v>
      </c>
      <c r="N6" s="1668" t="s">
        <v>35</v>
      </c>
      <c r="O6" s="1669" t="s">
        <v>35</v>
      </c>
      <c r="P6" s="1670">
        <v>44</v>
      </c>
    </row>
    <row r="7" spans="1:27" x14ac:dyDescent="0.2">
      <c r="A7" s="2398">
        <v>5</v>
      </c>
      <c r="B7" s="1671" t="s">
        <v>198</v>
      </c>
      <c r="C7" s="1672">
        <v>2011</v>
      </c>
      <c r="D7" s="2412" t="s">
        <v>19</v>
      </c>
      <c r="E7" s="1673">
        <v>5</v>
      </c>
      <c r="F7" s="1674">
        <v>6</v>
      </c>
      <c r="G7" s="1675" t="s">
        <v>35</v>
      </c>
      <c r="H7" s="1676">
        <v>4</v>
      </c>
      <c r="I7" s="1677">
        <v>6</v>
      </c>
      <c r="J7" s="1678" t="s">
        <v>35</v>
      </c>
      <c r="K7" s="1679">
        <v>5</v>
      </c>
      <c r="L7" s="1680">
        <v>6</v>
      </c>
      <c r="M7" s="1681">
        <v>6</v>
      </c>
      <c r="N7" s="1682">
        <v>6</v>
      </c>
      <c r="O7" s="1683">
        <v>6</v>
      </c>
      <c r="P7" s="1684">
        <v>41</v>
      </c>
    </row>
    <row r="8" spans="1:27" x14ac:dyDescent="0.2">
      <c r="A8" s="2398">
        <v>6</v>
      </c>
      <c r="B8" s="1685" t="s">
        <v>199</v>
      </c>
      <c r="C8" s="1686">
        <v>2012</v>
      </c>
      <c r="D8" s="2412" t="s">
        <v>17</v>
      </c>
      <c r="E8" s="1687">
        <v>3</v>
      </c>
      <c r="F8" s="1688">
        <v>1</v>
      </c>
      <c r="G8" s="1689">
        <v>6</v>
      </c>
      <c r="H8" s="1690">
        <v>3</v>
      </c>
      <c r="I8" s="1691" t="s">
        <v>35</v>
      </c>
      <c r="J8" s="1692" t="s">
        <v>35</v>
      </c>
      <c r="K8" s="1693">
        <v>2</v>
      </c>
      <c r="L8" s="1694">
        <v>3</v>
      </c>
      <c r="M8" s="1695">
        <v>5</v>
      </c>
      <c r="N8" s="1696">
        <v>5</v>
      </c>
      <c r="O8" s="1697">
        <v>5</v>
      </c>
      <c r="P8" s="1698">
        <v>30</v>
      </c>
    </row>
    <row r="9" spans="1:27" x14ac:dyDescent="0.2">
      <c r="A9" s="2398">
        <v>7</v>
      </c>
      <c r="B9" s="1699" t="s">
        <v>200</v>
      </c>
      <c r="C9" s="1700">
        <v>2011</v>
      </c>
      <c r="D9" s="2412" t="s">
        <v>16</v>
      </c>
      <c r="E9" s="1701">
        <v>4</v>
      </c>
      <c r="F9" s="1702">
        <v>2</v>
      </c>
      <c r="G9" s="1703">
        <v>7</v>
      </c>
      <c r="H9" s="1704">
        <v>5</v>
      </c>
      <c r="I9" s="1705">
        <v>4</v>
      </c>
      <c r="J9" s="1706" t="s">
        <v>35</v>
      </c>
      <c r="K9" s="1707">
        <v>3</v>
      </c>
      <c r="L9" s="1708">
        <v>2</v>
      </c>
      <c r="M9" s="1709">
        <v>3</v>
      </c>
      <c r="N9" s="1710">
        <v>4</v>
      </c>
      <c r="O9" s="1711" t="s">
        <v>35</v>
      </c>
      <c r="P9" s="1712">
        <v>30</v>
      </c>
    </row>
    <row r="10" spans="1:27" x14ac:dyDescent="0.2">
      <c r="A10" s="2398">
        <v>8</v>
      </c>
      <c r="B10" s="1713" t="s">
        <v>201</v>
      </c>
      <c r="C10" s="1714">
        <v>2011</v>
      </c>
      <c r="D10" s="2412" t="s">
        <v>16</v>
      </c>
      <c r="E10" s="1715" t="s">
        <v>35</v>
      </c>
      <c r="F10" s="1716">
        <v>5</v>
      </c>
      <c r="G10" s="1717">
        <v>1</v>
      </c>
      <c r="H10" s="1718" t="s">
        <v>35</v>
      </c>
      <c r="I10" s="1719">
        <v>5</v>
      </c>
      <c r="J10" s="1720" t="s">
        <v>35</v>
      </c>
      <c r="K10" s="1721">
        <v>4</v>
      </c>
      <c r="L10" s="1722">
        <v>4</v>
      </c>
      <c r="M10" s="1723">
        <v>4</v>
      </c>
      <c r="N10" s="1724">
        <v>2</v>
      </c>
      <c r="O10" s="1725" t="s">
        <v>35</v>
      </c>
      <c r="P10" s="1726">
        <v>25</v>
      </c>
    </row>
    <row r="11" spans="1:27" x14ac:dyDescent="0.2">
      <c r="A11" s="2398">
        <v>9</v>
      </c>
      <c r="B11" s="1727" t="s">
        <v>202</v>
      </c>
      <c r="C11" s="1728">
        <v>2012</v>
      </c>
      <c r="D11" s="2412" t="s">
        <v>16</v>
      </c>
      <c r="E11" s="1729">
        <v>1</v>
      </c>
      <c r="F11" s="1730">
        <v>0</v>
      </c>
      <c r="G11" s="1731">
        <v>5</v>
      </c>
      <c r="H11" s="1732">
        <v>0</v>
      </c>
      <c r="I11" s="1733" t="s">
        <v>35</v>
      </c>
      <c r="J11" s="1734" t="s">
        <v>35</v>
      </c>
      <c r="K11" s="1735">
        <v>1</v>
      </c>
      <c r="L11" s="1736">
        <v>1</v>
      </c>
      <c r="M11" s="1737">
        <v>2</v>
      </c>
      <c r="N11" s="1738">
        <v>3</v>
      </c>
      <c r="O11" s="1739">
        <v>4</v>
      </c>
      <c r="P11" s="1740">
        <v>17</v>
      </c>
    </row>
    <row r="12" spans="1:27" x14ac:dyDescent="0.2">
      <c r="A12" s="2398">
        <v>10</v>
      </c>
      <c r="B12" s="1741" t="s">
        <v>203</v>
      </c>
      <c r="C12" s="1742">
        <v>2011</v>
      </c>
      <c r="D12" s="2412" t="s">
        <v>17</v>
      </c>
      <c r="E12" s="1743">
        <v>2</v>
      </c>
      <c r="F12" s="1744">
        <v>3</v>
      </c>
      <c r="G12" s="1745">
        <v>4</v>
      </c>
      <c r="H12" s="1746">
        <v>2</v>
      </c>
      <c r="I12" s="1747" t="s">
        <v>35</v>
      </c>
      <c r="J12" s="1748" t="s">
        <v>35</v>
      </c>
      <c r="K12" s="1749" t="s">
        <v>35</v>
      </c>
      <c r="L12" s="1750" t="s">
        <v>35</v>
      </c>
      <c r="M12" s="1751">
        <v>0</v>
      </c>
      <c r="N12" s="1752">
        <v>0</v>
      </c>
      <c r="O12" s="1753" t="s">
        <v>35</v>
      </c>
      <c r="P12" s="1754">
        <v>11</v>
      </c>
    </row>
    <row r="13" spans="1:27" x14ac:dyDescent="0.2">
      <c r="A13" s="2398">
        <v>11</v>
      </c>
      <c r="B13" s="1755" t="s">
        <v>204</v>
      </c>
      <c r="C13" s="1756">
        <v>2012</v>
      </c>
      <c r="D13" s="2412" t="s">
        <v>20</v>
      </c>
      <c r="E13" s="1757" t="s">
        <v>35</v>
      </c>
      <c r="F13" s="1758">
        <v>4</v>
      </c>
      <c r="G13" s="1759">
        <v>0</v>
      </c>
      <c r="H13" s="1760">
        <v>1</v>
      </c>
      <c r="I13" s="1761" t="s">
        <v>35</v>
      </c>
      <c r="J13" s="1762" t="s">
        <v>35</v>
      </c>
      <c r="K13" s="1763" t="s">
        <v>35</v>
      </c>
      <c r="L13" s="1764" t="s">
        <v>35</v>
      </c>
      <c r="M13" s="1765">
        <v>1</v>
      </c>
      <c r="N13" s="1766">
        <v>1</v>
      </c>
      <c r="O13" s="1767" t="s">
        <v>35</v>
      </c>
      <c r="P13" s="1768">
        <v>7</v>
      </c>
    </row>
    <row r="14" spans="1:27" x14ac:dyDescent="0.2">
      <c r="A14" s="2398">
        <v>12</v>
      </c>
      <c r="B14" s="1769" t="s">
        <v>205</v>
      </c>
      <c r="C14" s="1770">
        <v>2012</v>
      </c>
      <c r="D14" s="2412" t="s">
        <v>16</v>
      </c>
      <c r="E14" s="1771">
        <v>0</v>
      </c>
      <c r="F14" s="1772">
        <v>0</v>
      </c>
      <c r="G14" s="1773">
        <v>3</v>
      </c>
      <c r="H14" s="1774">
        <v>0</v>
      </c>
      <c r="I14" s="1775" t="s">
        <v>35</v>
      </c>
      <c r="J14" s="1776" t="s">
        <v>35</v>
      </c>
      <c r="K14" s="1777" t="s">
        <v>35</v>
      </c>
      <c r="L14" s="1778" t="s">
        <v>35</v>
      </c>
      <c r="M14" s="1779" t="s">
        <v>35</v>
      </c>
      <c r="N14" s="1780" t="s">
        <v>35</v>
      </c>
      <c r="O14" s="1781">
        <v>3</v>
      </c>
      <c r="P14" s="1782">
        <v>6</v>
      </c>
    </row>
    <row r="15" spans="1:27" x14ac:dyDescent="0.2">
      <c r="A15" s="2398">
        <v>13</v>
      </c>
      <c r="B15" s="1783" t="s">
        <v>206</v>
      </c>
      <c r="C15" s="1784">
        <v>2012</v>
      </c>
      <c r="D15" s="2412" t="s">
        <v>17</v>
      </c>
      <c r="E15" s="1785">
        <v>0</v>
      </c>
      <c r="F15" s="1786">
        <v>0</v>
      </c>
      <c r="G15" s="1787">
        <v>2</v>
      </c>
      <c r="H15" s="1788">
        <v>0</v>
      </c>
      <c r="I15" s="1789">
        <v>1</v>
      </c>
      <c r="J15" s="1790" t="s">
        <v>35</v>
      </c>
      <c r="K15" s="1791" t="s">
        <v>35</v>
      </c>
      <c r="L15" s="1792" t="s">
        <v>35</v>
      </c>
      <c r="M15" s="1793">
        <v>0</v>
      </c>
      <c r="N15" s="1794">
        <v>0</v>
      </c>
      <c r="O15" s="1795">
        <v>1</v>
      </c>
      <c r="P15" s="1796">
        <v>4</v>
      </c>
    </row>
    <row r="16" spans="1:27" x14ac:dyDescent="0.2">
      <c r="A16" s="2398">
        <v>14</v>
      </c>
      <c r="B16" s="1797" t="s">
        <v>207</v>
      </c>
      <c r="C16" s="1798">
        <v>2003</v>
      </c>
      <c r="D16" s="2412"/>
      <c r="E16" s="1799">
        <v>0</v>
      </c>
      <c r="F16" s="1800" t="s">
        <v>35</v>
      </c>
      <c r="G16" s="1801" t="s">
        <v>35</v>
      </c>
      <c r="H16" s="1802">
        <v>0</v>
      </c>
      <c r="I16" s="1803">
        <v>3</v>
      </c>
      <c r="J16" s="1804" t="s">
        <v>35</v>
      </c>
      <c r="K16" s="1805" t="s">
        <v>35</v>
      </c>
      <c r="L16" s="1806" t="s">
        <v>35</v>
      </c>
      <c r="M16" s="1807" t="s">
        <v>35</v>
      </c>
      <c r="N16" s="1808" t="s">
        <v>35</v>
      </c>
      <c r="O16" s="1809" t="s">
        <v>35</v>
      </c>
      <c r="P16" s="1810">
        <v>3</v>
      </c>
    </row>
    <row r="17" spans="1:16" x14ac:dyDescent="0.2">
      <c r="A17" s="2398">
        <v>15</v>
      </c>
      <c r="B17" s="1811" t="s">
        <v>208</v>
      </c>
      <c r="C17" s="1812">
        <v>2011</v>
      </c>
      <c r="D17" s="2412" t="s">
        <v>16</v>
      </c>
      <c r="E17" s="1813" t="s">
        <v>35</v>
      </c>
      <c r="F17" s="1814" t="s">
        <v>35</v>
      </c>
      <c r="G17" s="1815" t="s">
        <v>35</v>
      </c>
      <c r="H17" s="1816" t="s">
        <v>35</v>
      </c>
      <c r="I17" s="1817" t="s">
        <v>35</v>
      </c>
      <c r="J17" s="1818" t="s">
        <v>35</v>
      </c>
      <c r="K17" s="1819" t="s">
        <v>35</v>
      </c>
      <c r="L17" s="1820" t="s">
        <v>35</v>
      </c>
      <c r="M17" s="1821">
        <v>0</v>
      </c>
      <c r="N17" s="1822">
        <v>0</v>
      </c>
      <c r="O17" s="1823">
        <v>2</v>
      </c>
      <c r="P17" s="1824">
        <v>2</v>
      </c>
    </row>
    <row r="18" spans="1:16" x14ac:dyDescent="0.2">
      <c r="A18" s="2398">
        <v>16</v>
      </c>
      <c r="B18" s="1825" t="s">
        <v>209</v>
      </c>
      <c r="C18" s="1826">
        <v>2011</v>
      </c>
      <c r="D18" s="2412" t="s">
        <v>17</v>
      </c>
      <c r="E18" s="1827" t="s">
        <v>35</v>
      </c>
      <c r="F18" s="1828" t="s">
        <v>35</v>
      </c>
      <c r="G18" s="1829" t="s">
        <v>35</v>
      </c>
      <c r="H18" s="1830" t="s">
        <v>35</v>
      </c>
      <c r="I18" s="1831">
        <v>2</v>
      </c>
      <c r="J18" s="1832" t="s">
        <v>35</v>
      </c>
      <c r="K18" s="1833">
        <v>0</v>
      </c>
      <c r="L18" s="1834">
        <v>0</v>
      </c>
      <c r="M18" s="1835" t="s">
        <v>35</v>
      </c>
      <c r="N18" s="1836" t="s">
        <v>35</v>
      </c>
      <c r="O18" s="1837" t="s">
        <v>35</v>
      </c>
      <c r="P18" s="1838">
        <v>2</v>
      </c>
    </row>
    <row r="19" spans="1:16" x14ac:dyDescent="0.2">
      <c r="A19" s="2398">
        <v>17</v>
      </c>
      <c r="B19" s="1839" t="s">
        <v>210</v>
      </c>
      <c r="C19" s="1840">
        <v>2012</v>
      </c>
      <c r="D19" s="2412" t="s">
        <v>17</v>
      </c>
      <c r="E19" s="1841">
        <v>0</v>
      </c>
      <c r="F19" s="1842">
        <v>0</v>
      </c>
      <c r="G19" s="1843">
        <v>0</v>
      </c>
      <c r="H19" s="1844">
        <v>0</v>
      </c>
      <c r="I19" s="1845">
        <v>0</v>
      </c>
      <c r="J19" s="1846" t="s">
        <v>35</v>
      </c>
      <c r="K19" s="1847">
        <v>0</v>
      </c>
      <c r="L19" s="1848">
        <v>0</v>
      </c>
      <c r="M19" s="1849">
        <v>0</v>
      </c>
      <c r="N19" s="1850">
        <v>0</v>
      </c>
      <c r="O19" s="1851" t="s">
        <v>35</v>
      </c>
      <c r="P19" s="1852">
        <v>0</v>
      </c>
    </row>
    <row r="20" spans="1:16" x14ac:dyDescent="0.2">
      <c r="A20" s="2398">
        <v>18</v>
      </c>
      <c r="B20" s="1853" t="s">
        <v>211</v>
      </c>
      <c r="C20" s="1854">
        <v>2012</v>
      </c>
      <c r="D20" s="2412" t="s">
        <v>24</v>
      </c>
      <c r="E20" s="1855" t="s">
        <v>35</v>
      </c>
      <c r="F20" s="1856" t="s">
        <v>35</v>
      </c>
      <c r="G20" s="1857" t="s">
        <v>35</v>
      </c>
      <c r="H20" s="1858">
        <v>0</v>
      </c>
      <c r="I20" s="1859">
        <v>0</v>
      </c>
      <c r="J20" s="1860" t="s">
        <v>35</v>
      </c>
      <c r="K20" s="1861">
        <v>0</v>
      </c>
      <c r="L20" s="1862">
        <v>0</v>
      </c>
      <c r="M20" s="1863" t="s">
        <v>35</v>
      </c>
      <c r="N20" s="1864" t="s">
        <v>35</v>
      </c>
      <c r="O20" s="1865" t="s">
        <v>35</v>
      </c>
      <c r="P20" s="1866">
        <v>0</v>
      </c>
    </row>
    <row r="21" spans="1:16" x14ac:dyDescent="0.2">
      <c r="A21" s="2398">
        <v>19</v>
      </c>
      <c r="B21" s="1867" t="s">
        <v>212</v>
      </c>
      <c r="C21" s="1868">
        <v>2011</v>
      </c>
      <c r="D21" s="2412" t="s">
        <v>16</v>
      </c>
      <c r="E21" s="1869" t="s">
        <v>35</v>
      </c>
      <c r="F21" s="1870" t="s">
        <v>35</v>
      </c>
      <c r="G21" s="1871" t="s">
        <v>35</v>
      </c>
      <c r="H21" s="1872" t="s">
        <v>35</v>
      </c>
      <c r="I21" s="1873" t="s">
        <v>35</v>
      </c>
      <c r="J21" s="1874" t="s">
        <v>35</v>
      </c>
      <c r="K21" s="1875" t="s">
        <v>35</v>
      </c>
      <c r="L21" s="1876" t="s">
        <v>35</v>
      </c>
      <c r="M21" s="1877">
        <v>0</v>
      </c>
      <c r="N21" s="1878">
        <v>0</v>
      </c>
      <c r="O21" s="1879" t="s">
        <v>35</v>
      </c>
      <c r="P21" s="1880">
        <v>0</v>
      </c>
    </row>
    <row r="22" spans="1:16" x14ac:dyDescent="0.2">
      <c r="A22" s="2398">
        <v>20</v>
      </c>
      <c r="B22" s="1881" t="s">
        <v>213</v>
      </c>
      <c r="C22" s="1882">
        <v>2011</v>
      </c>
      <c r="D22" s="2412" t="s">
        <v>24</v>
      </c>
      <c r="E22" s="1883" t="s">
        <v>35</v>
      </c>
      <c r="F22" s="1884" t="s">
        <v>35</v>
      </c>
      <c r="G22" s="1885" t="s">
        <v>35</v>
      </c>
      <c r="H22" s="1886">
        <v>0</v>
      </c>
      <c r="I22" s="1887" t="s">
        <v>35</v>
      </c>
      <c r="J22" s="1888" t="s">
        <v>35</v>
      </c>
      <c r="K22" s="1889" t="s">
        <v>35</v>
      </c>
      <c r="L22" s="1890" t="s">
        <v>35</v>
      </c>
      <c r="M22" s="1891" t="s">
        <v>35</v>
      </c>
      <c r="N22" s="1892" t="s">
        <v>35</v>
      </c>
      <c r="O22" s="1893">
        <v>0</v>
      </c>
      <c r="P22" s="1894">
        <v>0</v>
      </c>
    </row>
    <row r="23" spans="1:16" x14ac:dyDescent="0.2">
      <c r="A23" s="2398">
        <v>21</v>
      </c>
      <c r="B23" s="1895" t="s">
        <v>214</v>
      </c>
      <c r="C23" s="1896">
        <v>2012</v>
      </c>
      <c r="D23" s="2412" t="s">
        <v>17</v>
      </c>
      <c r="E23" s="1897" t="s">
        <v>35</v>
      </c>
      <c r="F23" s="1898" t="s">
        <v>35</v>
      </c>
      <c r="G23" s="1899" t="s">
        <v>35</v>
      </c>
      <c r="H23" s="1900" t="s">
        <v>35</v>
      </c>
      <c r="I23" s="1901" t="s">
        <v>35</v>
      </c>
      <c r="J23" s="1902" t="s">
        <v>35</v>
      </c>
      <c r="K23" s="1903">
        <v>0</v>
      </c>
      <c r="L23" s="1904">
        <v>0</v>
      </c>
      <c r="M23" s="1905" t="s">
        <v>35</v>
      </c>
      <c r="N23" s="1906" t="s">
        <v>35</v>
      </c>
      <c r="O23" s="1907" t="s">
        <v>35</v>
      </c>
      <c r="P23" s="1908">
        <v>0</v>
      </c>
    </row>
    <row r="24" spans="1:16" x14ac:dyDescent="0.2">
      <c r="A24" s="2398">
        <v>22</v>
      </c>
      <c r="B24" s="1909" t="s">
        <v>215</v>
      </c>
      <c r="C24" s="1910">
        <v>2011</v>
      </c>
      <c r="D24" s="2412" t="s">
        <v>18</v>
      </c>
      <c r="E24" s="1911" t="s">
        <v>35</v>
      </c>
      <c r="F24" s="1912" t="s">
        <v>35</v>
      </c>
      <c r="G24" s="1913" t="s">
        <v>35</v>
      </c>
      <c r="H24" s="1914" t="s">
        <v>35</v>
      </c>
      <c r="I24" s="1915" t="s">
        <v>35</v>
      </c>
      <c r="J24" s="1916" t="s">
        <v>35</v>
      </c>
      <c r="K24" s="1917">
        <v>0</v>
      </c>
      <c r="L24" s="1918">
        <v>0</v>
      </c>
      <c r="M24" s="1919" t="s">
        <v>35</v>
      </c>
      <c r="N24" s="1920" t="s">
        <v>35</v>
      </c>
      <c r="O24" s="1921" t="s">
        <v>35</v>
      </c>
      <c r="P24" s="1922">
        <v>0</v>
      </c>
    </row>
    <row r="25" spans="1:16" x14ac:dyDescent="0.2">
      <c r="A25" s="2398">
        <v>23</v>
      </c>
      <c r="B25" s="1923" t="s">
        <v>216</v>
      </c>
      <c r="C25" s="1924">
        <v>2011</v>
      </c>
      <c r="D25" s="2412" t="s">
        <v>21</v>
      </c>
      <c r="E25" s="1925" t="s">
        <v>35</v>
      </c>
      <c r="F25" s="1926" t="s">
        <v>35</v>
      </c>
      <c r="G25" s="1927" t="s">
        <v>35</v>
      </c>
      <c r="H25" s="1928" t="s">
        <v>35</v>
      </c>
      <c r="I25" s="1929" t="s">
        <v>35</v>
      </c>
      <c r="J25" s="1930" t="s">
        <v>35</v>
      </c>
      <c r="K25" s="1931">
        <v>0</v>
      </c>
      <c r="L25" s="1932" t="s">
        <v>35</v>
      </c>
      <c r="M25" s="1933" t="s">
        <v>35</v>
      </c>
      <c r="N25" s="1934" t="s">
        <v>35</v>
      </c>
      <c r="O25" s="1935" t="s">
        <v>35</v>
      </c>
      <c r="P25" s="1936">
        <v>0</v>
      </c>
    </row>
    <row r="26" spans="1:16" x14ac:dyDescent="0.2">
      <c r="A26" s="2398">
        <v>24</v>
      </c>
      <c r="B26" s="1937" t="s">
        <v>217</v>
      </c>
      <c r="C26" s="1938">
        <v>2010</v>
      </c>
      <c r="D26" s="2412" t="s">
        <v>18</v>
      </c>
      <c r="E26" s="1939" t="s">
        <v>35</v>
      </c>
      <c r="F26" s="1940" t="s">
        <v>35</v>
      </c>
      <c r="G26" s="1941" t="s">
        <v>35</v>
      </c>
      <c r="H26" s="1942" t="s">
        <v>35</v>
      </c>
      <c r="I26" s="1943" t="s">
        <v>35</v>
      </c>
      <c r="J26" s="1944" t="s">
        <v>35</v>
      </c>
      <c r="K26" s="1945" t="s">
        <v>35</v>
      </c>
      <c r="L26" s="1946">
        <v>0</v>
      </c>
      <c r="M26" s="1947" t="s">
        <v>35</v>
      </c>
      <c r="N26" s="1948" t="s">
        <v>35</v>
      </c>
      <c r="O26" s="1949" t="s">
        <v>35</v>
      </c>
      <c r="P26" s="1950">
        <v>0</v>
      </c>
    </row>
    <row r="27" spans="1:16" x14ac:dyDescent="0.2">
      <c r="A27" s="2398">
        <v>25</v>
      </c>
      <c r="B27" s="1951" t="s">
        <v>218</v>
      </c>
      <c r="C27" s="1952">
        <v>2012</v>
      </c>
      <c r="D27" s="2412" t="s">
        <v>24</v>
      </c>
      <c r="E27" s="1953" t="s">
        <v>35</v>
      </c>
      <c r="F27" s="1954" t="s">
        <v>35</v>
      </c>
      <c r="G27" s="1955" t="s">
        <v>35</v>
      </c>
      <c r="H27" s="1956" t="s">
        <v>35</v>
      </c>
      <c r="I27" s="1957" t="s">
        <v>35</v>
      </c>
      <c r="J27" s="1958" t="s">
        <v>35</v>
      </c>
      <c r="K27" s="1959" t="s">
        <v>35</v>
      </c>
      <c r="L27" s="1960" t="s">
        <v>35</v>
      </c>
      <c r="M27" s="1961" t="s">
        <v>35</v>
      </c>
      <c r="N27" s="1962" t="s">
        <v>35</v>
      </c>
      <c r="O27" s="1963">
        <v>0</v>
      </c>
      <c r="P27" s="196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4"/>
  <sheetViews>
    <sheetView topLeftCell="F1" zoomScale="120" zoomScaleNormal="120" workbookViewId="0">
      <selection activeCell="U15" sqref="U15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10" width="7" bestFit="1" customWidth="1"/>
    <col min="11" max="11" width="5.83203125" bestFit="1" customWidth="1"/>
    <col min="12" max="13" width="7" bestFit="1" customWidth="1"/>
    <col min="14" max="14" width="5.83203125" bestFit="1" customWidth="1"/>
    <col min="15" max="16" width="7" bestFit="1" customWidth="1"/>
    <col min="19" max="19" width="10.5" bestFit="1" customWidth="1"/>
  </cols>
  <sheetData>
    <row r="1" spans="1:27" ht="21" x14ac:dyDescent="0.25">
      <c r="B1" s="1965" t="s">
        <v>219</v>
      </c>
    </row>
    <row r="2" spans="1:27" x14ac:dyDescent="0.2">
      <c r="B2" s="2400" t="s">
        <v>26</v>
      </c>
      <c r="C2" s="2400" t="s">
        <v>27</v>
      </c>
      <c r="D2" s="2400" t="s">
        <v>28</v>
      </c>
      <c r="E2" s="2400" t="s">
        <v>193</v>
      </c>
      <c r="F2" s="2400" t="s">
        <v>30</v>
      </c>
      <c r="G2" s="2400" t="s">
        <v>32</v>
      </c>
      <c r="H2" s="2400" t="s">
        <v>30</v>
      </c>
      <c r="I2" s="2400" t="s">
        <v>193</v>
      </c>
      <c r="J2" s="2400" t="s">
        <v>29</v>
      </c>
      <c r="K2" s="2400" t="s">
        <v>31</v>
      </c>
      <c r="L2" s="2400" t="s">
        <v>32</v>
      </c>
      <c r="M2" s="2400" t="s">
        <v>32</v>
      </c>
      <c r="N2" s="2400" t="s">
        <v>31</v>
      </c>
      <c r="O2" s="2400" t="s">
        <v>32</v>
      </c>
      <c r="P2" s="2400" t="s">
        <v>15</v>
      </c>
      <c r="S2" s="2397" t="s">
        <v>16</v>
      </c>
      <c r="T2" s="2397" t="s">
        <v>272</v>
      </c>
      <c r="U2" s="2397" t="s">
        <v>18</v>
      </c>
      <c r="V2" s="2397" t="s">
        <v>17</v>
      </c>
      <c r="W2" s="2397" t="s">
        <v>22</v>
      </c>
      <c r="X2" s="2397" t="s">
        <v>21</v>
      </c>
      <c r="Y2" s="2397" t="s">
        <v>20</v>
      </c>
      <c r="Z2" s="2397" t="s">
        <v>19</v>
      </c>
      <c r="AA2" s="2397" t="s">
        <v>24</v>
      </c>
    </row>
    <row r="3" spans="1:27" x14ac:dyDescent="0.2">
      <c r="A3" s="2401">
        <v>1</v>
      </c>
      <c r="B3" s="2402" t="s">
        <v>220</v>
      </c>
      <c r="C3" s="2403">
        <v>2012</v>
      </c>
      <c r="D3" s="2403" t="s">
        <v>19</v>
      </c>
      <c r="E3" s="2403">
        <v>7</v>
      </c>
      <c r="F3" s="2404">
        <v>12</v>
      </c>
      <c r="G3" s="2403" t="s">
        <v>35</v>
      </c>
      <c r="H3" s="2404">
        <v>12</v>
      </c>
      <c r="I3" s="2404">
        <v>9</v>
      </c>
      <c r="J3" s="2403" t="s">
        <v>35</v>
      </c>
      <c r="K3" s="2404">
        <v>12</v>
      </c>
      <c r="L3" s="2404">
        <v>12</v>
      </c>
      <c r="M3" s="2404">
        <v>12</v>
      </c>
      <c r="N3" s="2404">
        <v>12</v>
      </c>
      <c r="O3" s="2403">
        <v>7</v>
      </c>
      <c r="P3" s="2402">
        <v>81</v>
      </c>
      <c r="S3" s="2414">
        <v>3</v>
      </c>
      <c r="T3" s="2415">
        <v>0</v>
      </c>
      <c r="U3" s="2415">
        <v>2</v>
      </c>
      <c r="V3" s="2415">
        <v>1</v>
      </c>
      <c r="W3" s="2415">
        <v>2</v>
      </c>
      <c r="X3" s="2415">
        <v>2</v>
      </c>
      <c r="Y3" s="2415">
        <v>0</v>
      </c>
      <c r="Z3" s="2415">
        <v>2</v>
      </c>
      <c r="AA3" s="2415">
        <v>0</v>
      </c>
    </row>
    <row r="4" spans="1:27" x14ac:dyDescent="0.2">
      <c r="A4" s="2401">
        <v>2</v>
      </c>
      <c r="B4" s="2402" t="s">
        <v>221</v>
      </c>
      <c r="C4" s="2403">
        <v>2011</v>
      </c>
      <c r="D4" s="2417" t="s">
        <v>22</v>
      </c>
      <c r="E4" s="2404">
        <v>12</v>
      </c>
      <c r="F4" s="2403">
        <v>9</v>
      </c>
      <c r="G4" s="2403" t="s">
        <v>35</v>
      </c>
      <c r="H4" s="2403">
        <v>9</v>
      </c>
      <c r="I4" s="2404">
        <v>12</v>
      </c>
      <c r="J4" s="2403" t="s">
        <v>35</v>
      </c>
      <c r="K4" s="2404">
        <v>9</v>
      </c>
      <c r="L4" s="2404">
        <v>9</v>
      </c>
      <c r="M4" s="2404">
        <v>9</v>
      </c>
      <c r="N4" s="2404">
        <v>9</v>
      </c>
      <c r="O4" s="2404">
        <v>12</v>
      </c>
      <c r="P4" s="2402">
        <v>72</v>
      </c>
    </row>
    <row r="5" spans="1:27" x14ac:dyDescent="0.2">
      <c r="A5" s="2401">
        <v>3</v>
      </c>
      <c r="B5" s="2402" t="s">
        <v>222</v>
      </c>
      <c r="C5" s="2403">
        <v>2011</v>
      </c>
      <c r="D5" s="2403" t="s">
        <v>17</v>
      </c>
      <c r="E5" s="2404">
        <v>9</v>
      </c>
      <c r="F5" s="2404">
        <v>5</v>
      </c>
      <c r="G5" s="2404">
        <v>12</v>
      </c>
      <c r="H5" s="2404">
        <v>7</v>
      </c>
      <c r="I5" s="2404">
        <v>6</v>
      </c>
      <c r="J5" s="2403" t="s">
        <v>35</v>
      </c>
      <c r="K5" s="2404">
        <v>5</v>
      </c>
      <c r="L5" s="2403">
        <v>4</v>
      </c>
      <c r="M5" s="2404">
        <v>5</v>
      </c>
      <c r="N5" s="2403">
        <v>4</v>
      </c>
      <c r="O5" s="2403">
        <v>4</v>
      </c>
      <c r="P5" s="2402">
        <v>49</v>
      </c>
    </row>
    <row r="6" spans="1:27" x14ac:dyDescent="0.2">
      <c r="A6" s="2398">
        <v>4</v>
      </c>
      <c r="B6" s="1966" t="s">
        <v>223</v>
      </c>
      <c r="C6" s="1967">
        <v>2012</v>
      </c>
      <c r="D6" s="1968" t="s">
        <v>18</v>
      </c>
      <c r="E6" s="1969">
        <v>6</v>
      </c>
      <c r="F6" s="1970">
        <v>7</v>
      </c>
      <c r="G6" s="1971">
        <v>7</v>
      </c>
      <c r="H6" s="1972">
        <v>6</v>
      </c>
      <c r="I6" s="1973">
        <v>7</v>
      </c>
      <c r="J6" s="1974" t="s">
        <v>35</v>
      </c>
      <c r="K6" s="1975">
        <v>7</v>
      </c>
      <c r="L6" s="1976">
        <v>7</v>
      </c>
      <c r="M6" s="1977">
        <v>7</v>
      </c>
      <c r="N6" s="1978">
        <v>7</v>
      </c>
      <c r="O6" s="1979" t="s">
        <v>35</v>
      </c>
      <c r="P6" s="1980">
        <v>49</v>
      </c>
    </row>
    <row r="7" spans="1:27" x14ac:dyDescent="0.2">
      <c r="A7" s="2398">
        <v>5</v>
      </c>
      <c r="B7" s="1981" t="s">
        <v>224</v>
      </c>
      <c r="C7" s="1982">
        <v>2011</v>
      </c>
      <c r="D7" s="2418" t="s">
        <v>21</v>
      </c>
      <c r="E7" s="1983">
        <v>3</v>
      </c>
      <c r="F7" s="1984">
        <v>9</v>
      </c>
      <c r="G7" s="1985">
        <v>9</v>
      </c>
      <c r="H7" s="1986" t="s">
        <v>35</v>
      </c>
      <c r="I7" s="1987">
        <v>4</v>
      </c>
      <c r="J7" s="1988" t="s">
        <v>35</v>
      </c>
      <c r="K7" s="1989" t="s">
        <v>35</v>
      </c>
      <c r="L7" s="1990" t="s">
        <v>35</v>
      </c>
      <c r="M7" s="1991">
        <v>6</v>
      </c>
      <c r="N7" s="1992">
        <v>6</v>
      </c>
      <c r="O7" s="1993">
        <v>9</v>
      </c>
      <c r="P7" s="1994">
        <v>46</v>
      </c>
    </row>
    <row r="8" spans="1:27" x14ac:dyDescent="0.2">
      <c r="A8" s="2398">
        <v>6</v>
      </c>
      <c r="B8" s="1995" t="s">
        <v>225</v>
      </c>
      <c r="C8" s="1996">
        <v>2012</v>
      </c>
      <c r="D8" s="2418" t="s">
        <v>21</v>
      </c>
      <c r="E8" s="1997">
        <v>5</v>
      </c>
      <c r="F8" s="1998" t="s">
        <v>35</v>
      </c>
      <c r="G8" s="1999" t="s">
        <v>35</v>
      </c>
      <c r="H8" s="2000">
        <v>5</v>
      </c>
      <c r="I8" s="2001">
        <v>5</v>
      </c>
      <c r="J8" s="2002" t="s">
        <v>35</v>
      </c>
      <c r="K8" s="2003">
        <v>6</v>
      </c>
      <c r="L8" s="2004">
        <v>6</v>
      </c>
      <c r="M8" s="2005">
        <v>0</v>
      </c>
      <c r="N8" s="2006">
        <v>5</v>
      </c>
      <c r="O8" s="2007">
        <v>6</v>
      </c>
      <c r="P8" s="2008">
        <v>38</v>
      </c>
    </row>
    <row r="9" spans="1:27" x14ac:dyDescent="0.2">
      <c r="A9" s="2398">
        <v>7</v>
      </c>
      <c r="B9" s="2009" t="s">
        <v>226</v>
      </c>
      <c r="C9" s="2010">
        <v>2012</v>
      </c>
      <c r="D9" s="2418" t="s">
        <v>16</v>
      </c>
      <c r="E9" s="2011">
        <v>2</v>
      </c>
      <c r="F9" s="2012" t="s">
        <v>35</v>
      </c>
      <c r="G9" s="2013">
        <v>6</v>
      </c>
      <c r="H9" s="2014" t="s">
        <v>35</v>
      </c>
      <c r="I9" s="2015">
        <v>1</v>
      </c>
      <c r="J9" s="2016" t="s">
        <v>35</v>
      </c>
      <c r="K9" s="2017">
        <v>0</v>
      </c>
      <c r="L9" s="2018">
        <v>5</v>
      </c>
      <c r="M9" s="2019">
        <v>4</v>
      </c>
      <c r="N9" s="2020">
        <v>3</v>
      </c>
      <c r="O9" s="2021" t="s">
        <v>35</v>
      </c>
      <c r="P9" s="2022">
        <v>21</v>
      </c>
    </row>
    <row r="10" spans="1:27" x14ac:dyDescent="0.2">
      <c r="A10" s="2398">
        <v>8</v>
      </c>
      <c r="B10" s="2023" t="s">
        <v>227</v>
      </c>
      <c r="C10" s="2024">
        <v>2012</v>
      </c>
      <c r="D10" s="2025" t="s">
        <v>19</v>
      </c>
      <c r="E10" s="2026">
        <v>4</v>
      </c>
      <c r="F10" s="2027" t="s">
        <v>35</v>
      </c>
      <c r="G10" s="2028" t="s">
        <v>35</v>
      </c>
      <c r="H10" s="2029">
        <v>0</v>
      </c>
      <c r="I10" s="2030">
        <v>3</v>
      </c>
      <c r="J10" s="2031" t="s">
        <v>35</v>
      </c>
      <c r="K10" s="2032">
        <v>3</v>
      </c>
      <c r="L10" s="2033">
        <v>3</v>
      </c>
      <c r="M10" s="2034" t="s">
        <v>35</v>
      </c>
      <c r="N10" s="2035" t="s">
        <v>35</v>
      </c>
      <c r="O10" s="2036">
        <v>3</v>
      </c>
      <c r="P10" s="2037">
        <v>16</v>
      </c>
    </row>
    <row r="11" spans="1:27" x14ac:dyDescent="0.2">
      <c r="A11" s="2398">
        <v>9</v>
      </c>
      <c r="B11" s="2038" t="s">
        <v>228</v>
      </c>
      <c r="C11" s="2039">
        <v>2011</v>
      </c>
      <c r="D11" s="2418" t="s">
        <v>16</v>
      </c>
      <c r="E11" s="2040" t="s">
        <v>35</v>
      </c>
      <c r="F11" s="2041">
        <v>1</v>
      </c>
      <c r="G11" s="2042">
        <v>5</v>
      </c>
      <c r="H11" s="2043">
        <v>0</v>
      </c>
      <c r="I11" s="2044" t="s">
        <v>35</v>
      </c>
      <c r="J11" s="2045" t="s">
        <v>35</v>
      </c>
      <c r="K11" s="2046">
        <v>0</v>
      </c>
      <c r="L11" s="2047">
        <v>0</v>
      </c>
      <c r="M11" s="2048">
        <v>3</v>
      </c>
      <c r="N11" s="2049">
        <v>2</v>
      </c>
      <c r="O11" s="2050">
        <v>2</v>
      </c>
      <c r="P11" s="2051">
        <v>13</v>
      </c>
    </row>
    <row r="12" spans="1:27" x14ac:dyDescent="0.2">
      <c r="A12" s="2398">
        <v>10</v>
      </c>
      <c r="B12" s="2052" t="s">
        <v>229</v>
      </c>
      <c r="C12" s="2053">
        <v>2011</v>
      </c>
      <c r="D12" s="2418" t="s">
        <v>16</v>
      </c>
      <c r="E12" s="2054" t="s">
        <v>35</v>
      </c>
      <c r="F12" s="2055">
        <v>6</v>
      </c>
      <c r="G12" s="2056" t="s">
        <v>35</v>
      </c>
      <c r="H12" s="2057">
        <v>0</v>
      </c>
      <c r="I12" s="2058" t="s">
        <v>35</v>
      </c>
      <c r="J12" s="2059" t="s">
        <v>35</v>
      </c>
      <c r="K12" s="2060" t="s">
        <v>35</v>
      </c>
      <c r="L12" s="2061" t="s">
        <v>35</v>
      </c>
      <c r="M12" s="2062" t="s">
        <v>35</v>
      </c>
      <c r="N12" s="2063" t="s">
        <v>35</v>
      </c>
      <c r="O12" s="2064">
        <v>5</v>
      </c>
      <c r="P12" s="2065">
        <v>11</v>
      </c>
    </row>
    <row r="13" spans="1:27" x14ac:dyDescent="0.2">
      <c r="A13" s="2398">
        <v>11</v>
      </c>
      <c r="B13" s="2066" t="s">
        <v>230</v>
      </c>
      <c r="C13" s="2067">
        <v>2011</v>
      </c>
      <c r="D13" s="2418" t="s">
        <v>22</v>
      </c>
      <c r="E13" s="2068" t="s">
        <v>35</v>
      </c>
      <c r="F13" s="2069" t="s">
        <v>35</v>
      </c>
      <c r="G13" s="2070" t="s">
        <v>35</v>
      </c>
      <c r="H13" s="2071">
        <v>4</v>
      </c>
      <c r="I13" s="2072">
        <v>2</v>
      </c>
      <c r="J13" s="2073" t="s">
        <v>35</v>
      </c>
      <c r="K13" s="2074">
        <v>2</v>
      </c>
      <c r="L13" s="2075">
        <v>2</v>
      </c>
      <c r="M13" s="2076" t="s">
        <v>35</v>
      </c>
      <c r="N13" s="2077" t="s">
        <v>35</v>
      </c>
      <c r="O13" s="2078" t="s">
        <v>35</v>
      </c>
      <c r="P13" s="2079">
        <v>10</v>
      </c>
    </row>
    <row r="14" spans="1:27" x14ac:dyDescent="0.2">
      <c r="A14" s="2398">
        <v>12</v>
      </c>
      <c r="B14" s="2080" t="s">
        <v>231</v>
      </c>
      <c r="C14" s="2081">
        <v>2011</v>
      </c>
      <c r="D14" s="2082" t="s">
        <v>18</v>
      </c>
      <c r="E14" s="2083" t="s">
        <v>35</v>
      </c>
      <c r="F14" s="2084" t="s">
        <v>35</v>
      </c>
      <c r="G14" s="2085" t="s">
        <v>35</v>
      </c>
      <c r="H14" s="2086" t="s">
        <v>35</v>
      </c>
      <c r="I14" s="2087" t="s">
        <v>35</v>
      </c>
      <c r="J14" s="2088" t="s">
        <v>35</v>
      </c>
      <c r="K14" s="2089">
        <v>4</v>
      </c>
      <c r="L14" s="2090">
        <v>1</v>
      </c>
      <c r="M14" s="2091" t="s">
        <v>35</v>
      </c>
      <c r="N14" s="2092" t="s">
        <v>35</v>
      </c>
      <c r="O14" s="2093">
        <v>1</v>
      </c>
      <c r="P14" s="2094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1"/>
  <sheetViews>
    <sheetView zoomScale="120" zoomScaleNormal="120" workbookViewId="0">
      <selection activeCell="U18" sqref="U18"/>
    </sheetView>
  </sheetViews>
  <sheetFormatPr baseColWidth="10" defaultColWidth="8.83203125" defaultRowHeight="15" x14ac:dyDescent="0.2"/>
  <cols>
    <col min="2" max="2" width="25.832031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2095" t="s">
        <v>232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193</v>
      </c>
      <c r="F2" s="2400" t="s">
        <v>30</v>
      </c>
      <c r="G2" s="2400" t="s">
        <v>32</v>
      </c>
      <c r="H2" s="2400" t="s">
        <v>30</v>
      </c>
      <c r="I2" s="2400" t="s">
        <v>193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32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233</v>
      </c>
      <c r="C3" s="2403">
        <v>2014</v>
      </c>
      <c r="D3" s="2411" t="s">
        <v>16</v>
      </c>
      <c r="E3" s="2403">
        <v>12</v>
      </c>
      <c r="F3" s="2403">
        <v>12</v>
      </c>
      <c r="G3" s="2403">
        <v>7</v>
      </c>
      <c r="H3" s="2404">
        <v>12</v>
      </c>
      <c r="I3" s="2404">
        <v>12</v>
      </c>
      <c r="J3" s="2404">
        <v>12</v>
      </c>
      <c r="K3" s="2404">
        <v>12</v>
      </c>
      <c r="L3" s="2404">
        <v>12</v>
      </c>
      <c r="M3" s="2404">
        <v>12</v>
      </c>
      <c r="N3" s="2404">
        <v>12</v>
      </c>
      <c r="O3" s="2402">
        <v>84</v>
      </c>
      <c r="R3" s="2414">
        <v>5</v>
      </c>
      <c r="S3" s="2415">
        <v>0</v>
      </c>
      <c r="T3" s="2415">
        <v>4</v>
      </c>
      <c r="U3" s="2415">
        <v>5</v>
      </c>
      <c r="V3" s="2415">
        <v>0</v>
      </c>
      <c r="W3" s="2415">
        <v>1</v>
      </c>
      <c r="X3" s="2415">
        <v>2</v>
      </c>
      <c r="Y3" s="2415">
        <v>1</v>
      </c>
      <c r="Z3" s="2415">
        <v>1</v>
      </c>
    </row>
    <row r="4" spans="1:26" x14ac:dyDescent="0.2">
      <c r="A4" s="2401">
        <v>2</v>
      </c>
      <c r="B4" s="2402" t="s">
        <v>234</v>
      </c>
      <c r="C4" s="2403">
        <v>2013</v>
      </c>
      <c r="D4" s="2411" t="s">
        <v>17</v>
      </c>
      <c r="E4" s="2404">
        <v>9</v>
      </c>
      <c r="F4" s="2404">
        <v>9</v>
      </c>
      <c r="G4" s="2404">
        <v>12</v>
      </c>
      <c r="H4" s="2404">
        <v>6</v>
      </c>
      <c r="I4" s="2404">
        <v>9</v>
      </c>
      <c r="J4" s="2404">
        <v>9</v>
      </c>
      <c r="K4" s="2403">
        <v>6</v>
      </c>
      <c r="L4" s="2403">
        <v>6</v>
      </c>
      <c r="M4" s="2403">
        <v>6</v>
      </c>
      <c r="N4" s="2404">
        <v>7</v>
      </c>
      <c r="O4" s="2402">
        <v>61</v>
      </c>
    </row>
    <row r="5" spans="1:26" x14ac:dyDescent="0.2">
      <c r="A5" s="2401">
        <v>3</v>
      </c>
      <c r="B5" s="2402" t="s">
        <v>235</v>
      </c>
      <c r="C5" s="2403">
        <v>2013</v>
      </c>
      <c r="D5" s="2411" t="s">
        <v>16</v>
      </c>
      <c r="E5" s="2403" t="s">
        <v>35</v>
      </c>
      <c r="F5" s="2404">
        <v>6</v>
      </c>
      <c r="G5" s="2404">
        <v>4</v>
      </c>
      <c r="H5" s="2404">
        <v>7</v>
      </c>
      <c r="I5" s="2403" t="s">
        <v>35</v>
      </c>
      <c r="J5" s="2403" t="s">
        <v>35</v>
      </c>
      <c r="K5" s="2404">
        <v>9</v>
      </c>
      <c r="L5" s="2404">
        <v>9</v>
      </c>
      <c r="M5" s="2404">
        <v>9</v>
      </c>
      <c r="N5" s="2404">
        <v>9</v>
      </c>
      <c r="O5" s="2402">
        <v>53</v>
      </c>
    </row>
    <row r="6" spans="1:26" x14ac:dyDescent="0.2">
      <c r="A6" s="2398">
        <v>4</v>
      </c>
      <c r="B6" s="2096" t="s">
        <v>236</v>
      </c>
      <c r="C6" s="2097">
        <v>2013</v>
      </c>
      <c r="D6" s="2412" t="s">
        <v>17</v>
      </c>
      <c r="E6" s="2098" t="s">
        <v>35</v>
      </c>
      <c r="F6" s="2099">
        <v>7</v>
      </c>
      <c r="G6" s="2100">
        <v>3</v>
      </c>
      <c r="H6" s="2101">
        <v>9</v>
      </c>
      <c r="I6" s="2102">
        <v>7</v>
      </c>
      <c r="J6" s="2103">
        <v>7</v>
      </c>
      <c r="K6" s="2104">
        <v>7</v>
      </c>
      <c r="L6" s="2105">
        <v>7</v>
      </c>
      <c r="M6" s="2106">
        <v>7</v>
      </c>
      <c r="N6" s="2107" t="s">
        <v>35</v>
      </c>
      <c r="O6" s="2108">
        <v>51</v>
      </c>
    </row>
    <row r="7" spans="1:26" x14ac:dyDescent="0.2">
      <c r="A7" s="2398">
        <v>5</v>
      </c>
      <c r="B7" s="2109" t="s">
        <v>237</v>
      </c>
      <c r="C7" s="2110">
        <v>2014</v>
      </c>
      <c r="D7" s="2412" t="s">
        <v>17</v>
      </c>
      <c r="E7" s="2111">
        <v>7</v>
      </c>
      <c r="F7" s="2112">
        <v>7</v>
      </c>
      <c r="G7" s="2113">
        <v>9</v>
      </c>
      <c r="H7" s="2114">
        <v>5</v>
      </c>
      <c r="I7" s="2115">
        <v>6</v>
      </c>
      <c r="J7" s="2116" t="s">
        <v>35</v>
      </c>
      <c r="K7" s="2117" t="s">
        <v>35</v>
      </c>
      <c r="L7" s="2118">
        <v>4</v>
      </c>
      <c r="M7" s="2119">
        <v>2</v>
      </c>
      <c r="N7" s="2120">
        <v>5</v>
      </c>
      <c r="O7" s="2121">
        <v>43</v>
      </c>
    </row>
    <row r="8" spans="1:26" x14ac:dyDescent="0.2">
      <c r="A8" s="2398">
        <v>6</v>
      </c>
      <c r="B8" s="2122" t="s">
        <v>238</v>
      </c>
      <c r="C8" s="2123">
        <v>2014</v>
      </c>
      <c r="D8" s="2412" t="s">
        <v>16</v>
      </c>
      <c r="E8" s="2124">
        <v>6</v>
      </c>
      <c r="F8" s="2125" t="s">
        <v>35</v>
      </c>
      <c r="G8" s="2126" t="s">
        <v>35</v>
      </c>
      <c r="H8" s="2127" t="s">
        <v>35</v>
      </c>
      <c r="I8" s="2128">
        <v>5</v>
      </c>
      <c r="J8" s="2129">
        <v>6</v>
      </c>
      <c r="K8" s="2130">
        <v>4</v>
      </c>
      <c r="L8" s="2131">
        <v>5</v>
      </c>
      <c r="M8" s="2132">
        <v>5</v>
      </c>
      <c r="N8" s="2133">
        <v>0</v>
      </c>
      <c r="O8" s="2134">
        <v>31</v>
      </c>
    </row>
    <row r="9" spans="1:26" x14ac:dyDescent="0.2">
      <c r="A9" s="2398">
        <v>7</v>
      </c>
      <c r="B9" s="2135" t="s">
        <v>239</v>
      </c>
      <c r="C9" s="2136">
        <v>2014</v>
      </c>
      <c r="D9" s="2412" t="s">
        <v>17</v>
      </c>
      <c r="E9" s="2137" t="s">
        <v>35</v>
      </c>
      <c r="F9" s="2138">
        <v>7</v>
      </c>
      <c r="G9" s="2139">
        <v>6</v>
      </c>
      <c r="H9" s="2140">
        <v>3</v>
      </c>
      <c r="I9" s="2141">
        <v>3</v>
      </c>
      <c r="J9" s="2142">
        <v>5</v>
      </c>
      <c r="K9" s="2143">
        <v>2</v>
      </c>
      <c r="L9" s="2144">
        <v>1</v>
      </c>
      <c r="M9" s="2145">
        <v>3</v>
      </c>
      <c r="N9" s="2146">
        <v>3</v>
      </c>
      <c r="O9" s="2147">
        <v>30</v>
      </c>
    </row>
    <row r="10" spans="1:26" x14ac:dyDescent="0.2">
      <c r="A10" s="2398">
        <v>8</v>
      </c>
      <c r="B10" s="2148" t="s">
        <v>240</v>
      </c>
      <c r="C10" s="2149">
        <v>2013</v>
      </c>
      <c r="D10" s="2412" t="s">
        <v>21</v>
      </c>
      <c r="E10" s="2150">
        <v>3</v>
      </c>
      <c r="F10" s="2151">
        <v>0</v>
      </c>
      <c r="G10" s="2152">
        <v>5</v>
      </c>
      <c r="H10" s="2153" t="s">
        <v>35</v>
      </c>
      <c r="I10" s="2154" t="s">
        <v>35</v>
      </c>
      <c r="J10" s="2155">
        <v>4</v>
      </c>
      <c r="K10" s="2156">
        <v>3</v>
      </c>
      <c r="L10" s="2157">
        <v>2</v>
      </c>
      <c r="M10" s="2158">
        <v>4</v>
      </c>
      <c r="N10" s="2159">
        <v>0</v>
      </c>
      <c r="O10" s="2160">
        <v>21</v>
      </c>
    </row>
    <row r="11" spans="1:26" x14ac:dyDescent="0.2">
      <c r="A11" s="2398">
        <v>9</v>
      </c>
      <c r="B11" s="2161" t="s">
        <v>241</v>
      </c>
      <c r="C11" s="2162">
        <v>2013</v>
      </c>
      <c r="D11" s="2412" t="s">
        <v>20</v>
      </c>
      <c r="E11" s="2163" t="s">
        <v>35</v>
      </c>
      <c r="F11" s="2164" t="s">
        <v>35</v>
      </c>
      <c r="G11" s="2165" t="s">
        <v>35</v>
      </c>
      <c r="H11" s="2166">
        <v>4</v>
      </c>
      <c r="I11" s="2167">
        <v>1</v>
      </c>
      <c r="J11" s="2168">
        <v>3</v>
      </c>
      <c r="K11" s="2169">
        <v>5</v>
      </c>
      <c r="L11" s="2170" t="s">
        <v>35</v>
      </c>
      <c r="M11" s="2171" t="s">
        <v>35</v>
      </c>
      <c r="N11" s="2172">
        <v>6</v>
      </c>
      <c r="O11" s="2173">
        <v>19</v>
      </c>
    </row>
    <row r="12" spans="1:26" x14ac:dyDescent="0.2">
      <c r="A12" s="2398">
        <v>10</v>
      </c>
      <c r="B12" s="2174" t="s">
        <v>242</v>
      </c>
      <c r="C12" s="2175">
        <v>2013</v>
      </c>
      <c r="D12" s="2412" t="s">
        <v>19</v>
      </c>
      <c r="E12" s="2176">
        <v>5</v>
      </c>
      <c r="F12" s="2177">
        <v>1</v>
      </c>
      <c r="G12" s="2178" t="s">
        <v>35</v>
      </c>
      <c r="H12" s="2179" t="s">
        <v>35</v>
      </c>
      <c r="I12" s="2180">
        <v>4</v>
      </c>
      <c r="J12" s="2181">
        <v>2</v>
      </c>
      <c r="K12" s="2182">
        <v>1</v>
      </c>
      <c r="L12" s="2183">
        <v>3</v>
      </c>
      <c r="M12" s="2184">
        <v>1</v>
      </c>
      <c r="N12" s="2185">
        <v>0</v>
      </c>
      <c r="O12" s="2186">
        <v>17</v>
      </c>
    </row>
    <row r="13" spans="1:26" x14ac:dyDescent="0.2">
      <c r="A13" s="2398">
        <v>11</v>
      </c>
      <c r="B13" s="2187" t="s">
        <v>243</v>
      </c>
      <c r="C13" s="2188">
        <v>2014</v>
      </c>
      <c r="D13" s="2412" t="s">
        <v>17</v>
      </c>
      <c r="E13" s="2189">
        <v>4</v>
      </c>
      <c r="F13" s="2190" t="s">
        <v>35</v>
      </c>
      <c r="G13" s="2191" t="s">
        <v>35</v>
      </c>
      <c r="H13" s="2192">
        <v>2</v>
      </c>
      <c r="I13" s="2193">
        <v>2</v>
      </c>
      <c r="J13" s="2194">
        <v>1</v>
      </c>
      <c r="K13" s="2195">
        <v>0</v>
      </c>
      <c r="L13" s="2196">
        <v>0</v>
      </c>
      <c r="M13" s="2197">
        <v>0</v>
      </c>
      <c r="N13" s="2198">
        <v>4</v>
      </c>
      <c r="O13" s="2199">
        <v>13</v>
      </c>
    </row>
    <row r="14" spans="1:26" x14ac:dyDescent="0.2">
      <c r="A14" s="2398">
        <v>12</v>
      </c>
      <c r="B14" s="2200" t="s">
        <v>244</v>
      </c>
      <c r="C14" s="2201">
        <v>2014</v>
      </c>
      <c r="D14" s="2412" t="s">
        <v>18</v>
      </c>
      <c r="E14" s="2202">
        <v>2</v>
      </c>
      <c r="F14" s="2203" t="s">
        <v>35</v>
      </c>
      <c r="G14" s="2204" t="s">
        <v>35</v>
      </c>
      <c r="H14" s="2205">
        <v>1</v>
      </c>
      <c r="I14" s="2206" t="s">
        <v>35</v>
      </c>
      <c r="J14" s="2207">
        <v>0</v>
      </c>
      <c r="K14" s="2208">
        <v>0</v>
      </c>
      <c r="L14" s="2209" t="s">
        <v>35</v>
      </c>
      <c r="M14" s="2210" t="s">
        <v>35</v>
      </c>
      <c r="N14" s="2211">
        <v>1</v>
      </c>
      <c r="O14" s="2212">
        <v>4</v>
      </c>
    </row>
    <row r="15" spans="1:26" x14ac:dyDescent="0.2">
      <c r="A15" s="2398">
        <v>13</v>
      </c>
      <c r="B15" s="2213" t="s">
        <v>245</v>
      </c>
      <c r="C15" s="2214">
        <v>2014</v>
      </c>
      <c r="D15" s="2412" t="s">
        <v>20</v>
      </c>
      <c r="E15" s="2215" t="s">
        <v>35</v>
      </c>
      <c r="F15" s="2216" t="s">
        <v>35</v>
      </c>
      <c r="G15" s="2217" t="s">
        <v>35</v>
      </c>
      <c r="H15" s="2218" t="s">
        <v>35</v>
      </c>
      <c r="I15" s="2219" t="s">
        <v>35</v>
      </c>
      <c r="J15" s="2220" t="s">
        <v>35</v>
      </c>
      <c r="K15" s="2221" t="s">
        <v>35</v>
      </c>
      <c r="L15" s="2222">
        <v>0</v>
      </c>
      <c r="M15" s="2223">
        <v>0</v>
      </c>
      <c r="N15" s="2224">
        <v>2</v>
      </c>
      <c r="O15" s="2225">
        <v>2</v>
      </c>
    </row>
    <row r="16" spans="1:26" x14ac:dyDescent="0.2">
      <c r="A16" s="2398">
        <v>14</v>
      </c>
      <c r="B16" s="2226" t="s">
        <v>246</v>
      </c>
      <c r="C16" s="2227">
        <v>2015</v>
      </c>
      <c r="D16" s="2412" t="s">
        <v>16</v>
      </c>
      <c r="E16" s="2228" t="s">
        <v>35</v>
      </c>
      <c r="F16" s="2229" t="s">
        <v>35</v>
      </c>
      <c r="G16" s="2230" t="s">
        <v>35</v>
      </c>
      <c r="H16" s="2231" t="s">
        <v>35</v>
      </c>
      <c r="I16" s="2232" t="s">
        <v>35</v>
      </c>
      <c r="J16" s="2233" t="s">
        <v>35</v>
      </c>
      <c r="K16" s="2234" t="s">
        <v>35</v>
      </c>
      <c r="L16" s="2235">
        <v>0</v>
      </c>
      <c r="M16" s="2236">
        <v>0</v>
      </c>
      <c r="N16" s="2237" t="s">
        <v>35</v>
      </c>
      <c r="O16" s="2238">
        <v>0</v>
      </c>
    </row>
    <row r="17" spans="1:15" x14ac:dyDescent="0.2">
      <c r="A17" s="2398">
        <v>15</v>
      </c>
      <c r="B17" s="2239" t="s">
        <v>247</v>
      </c>
      <c r="C17" s="2240">
        <v>2013</v>
      </c>
      <c r="D17" s="2412" t="s">
        <v>18</v>
      </c>
      <c r="E17" s="2241" t="s">
        <v>35</v>
      </c>
      <c r="F17" s="2242" t="s">
        <v>35</v>
      </c>
      <c r="G17" s="2243" t="s">
        <v>35</v>
      </c>
      <c r="H17" s="2244" t="s">
        <v>35</v>
      </c>
      <c r="I17" s="2245" t="s">
        <v>35</v>
      </c>
      <c r="J17" s="2246">
        <v>0</v>
      </c>
      <c r="K17" s="2247">
        <v>0</v>
      </c>
      <c r="L17" s="2248" t="s">
        <v>35</v>
      </c>
      <c r="M17" s="2249" t="s">
        <v>35</v>
      </c>
      <c r="N17" s="2250" t="s">
        <v>35</v>
      </c>
      <c r="O17" s="2251">
        <v>0</v>
      </c>
    </row>
    <row r="18" spans="1:15" x14ac:dyDescent="0.2">
      <c r="A18" s="2398">
        <v>16</v>
      </c>
      <c r="B18" s="2252" t="s">
        <v>248</v>
      </c>
      <c r="C18" s="2253">
        <v>2015</v>
      </c>
      <c r="D18" s="2412" t="s">
        <v>18</v>
      </c>
      <c r="E18" s="2254" t="s">
        <v>35</v>
      </c>
      <c r="F18" s="2255" t="s">
        <v>35</v>
      </c>
      <c r="G18" s="2256" t="s">
        <v>35</v>
      </c>
      <c r="H18" s="2257" t="s">
        <v>35</v>
      </c>
      <c r="I18" s="2258" t="s">
        <v>35</v>
      </c>
      <c r="J18" s="2259">
        <v>0</v>
      </c>
      <c r="K18" s="2260">
        <v>0</v>
      </c>
      <c r="L18" s="2261" t="s">
        <v>35</v>
      </c>
      <c r="M18" s="2262" t="s">
        <v>35</v>
      </c>
      <c r="N18" s="2263" t="s">
        <v>35</v>
      </c>
      <c r="O18" s="2264">
        <v>0</v>
      </c>
    </row>
    <row r="19" spans="1:15" x14ac:dyDescent="0.2">
      <c r="A19" s="2398">
        <v>17</v>
      </c>
      <c r="B19" s="2265" t="s">
        <v>249</v>
      </c>
      <c r="C19" s="2266">
        <v>2013</v>
      </c>
      <c r="D19" s="2412" t="s">
        <v>16</v>
      </c>
      <c r="E19" s="2267" t="s">
        <v>35</v>
      </c>
      <c r="F19" s="2268" t="s">
        <v>35</v>
      </c>
      <c r="G19" s="2269" t="s">
        <v>35</v>
      </c>
      <c r="H19" s="2270" t="s">
        <v>35</v>
      </c>
      <c r="I19" s="2271" t="s">
        <v>35</v>
      </c>
      <c r="J19" s="2272" t="s">
        <v>35</v>
      </c>
      <c r="K19" s="2273" t="s">
        <v>35</v>
      </c>
      <c r="L19" s="2274" t="s">
        <v>35</v>
      </c>
      <c r="M19" s="2275">
        <v>0</v>
      </c>
      <c r="N19" s="2276" t="s">
        <v>35</v>
      </c>
      <c r="O19" s="2277">
        <v>0</v>
      </c>
    </row>
    <row r="20" spans="1:15" x14ac:dyDescent="0.2">
      <c r="A20" s="2398">
        <v>18</v>
      </c>
      <c r="B20" s="2278" t="s">
        <v>250</v>
      </c>
      <c r="C20" s="2279">
        <v>2014</v>
      </c>
      <c r="D20" s="2412" t="s">
        <v>24</v>
      </c>
      <c r="E20" s="2280" t="s">
        <v>35</v>
      </c>
      <c r="F20" s="2281" t="s">
        <v>35</v>
      </c>
      <c r="G20" s="2282" t="s">
        <v>35</v>
      </c>
      <c r="H20" s="2283" t="s">
        <v>35</v>
      </c>
      <c r="I20" s="2284" t="s">
        <v>35</v>
      </c>
      <c r="J20" s="2285" t="s">
        <v>35</v>
      </c>
      <c r="K20" s="2286" t="s">
        <v>35</v>
      </c>
      <c r="L20" s="2287" t="s">
        <v>35</v>
      </c>
      <c r="M20" s="2288" t="s">
        <v>35</v>
      </c>
      <c r="N20" s="2289">
        <v>0</v>
      </c>
      <c r="O20" s="2290">
        <v>0</v>
      </c>
    </row>
    <row r="21" spans="1:15" x14ac:dyDescent="0.2">
      <c r="A21" s="2398">
        <v>19</v>
      </c>
      <c r="B21" s="2291" t="s">
        <v>251</v>
      </c>
      <c r="C21" s="2292">
        <v>2014</v>
      </c>
      <c r="D21" s="2412" t="s">
        <v>18</v>
      </c>
      <c r="E21" s="2293" t="s">
        <v>35</v>
      </c>
      <c r="F21" s="2294" t="s">
        <v>35</v>
      </c>
      <c r="G21" s="2295" t="s">
        <v>35</v>
      </c>
      <c r="H21" s="2296" t="s">
        <v>35</v>
      </c>
      <c r="I21" s="2297" t="s">
        <v>35</v>
      </c>
      <c r="J21" s="2298" t="s">
        <v>35</v>
      </c>
      <c r="K21" s="2299" t="s">
        <v>35</v>
      </c>
      <c r="L21" s="2300" t="s">
        <v>35</v>
      </c>
      <c r="M21" s="2301" t="s">
        <v>35</v>
      </c>
      <c r="N21" s="2302">
        <v>0</v>
      </c>
      <c r="O21" s="230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2"/>
  <sheetViews>
    <sheetView zoomScale="120" zoomScaleNormal="120" workbookViewId="0">
      <selection activeCell="T13" sqref="T13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2304" t="s">
        <v>252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193</v>
      </c>
      <c r="F2" s="2400" t="s">
        <v>30</v>
      </c>
      <c r="G2" s="2400" t="s">
        <v>32</v>
      </c>
      <c r="H2" s="2400" t="s">
        <v>30</v>
      </c>
      <c r="I2" s="2400" t="s">
        <v>193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32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253</v>
      </c>
      <c r="C3" s="2403">
        <v>2013</v>
      </c>
      <c r="D3" s="2411" t="s">
        <v>17</v>
      </c>
      <c r="E3" s="2403">
        <v>12</v>
      </c>
      <c r="F3" s="2403">
        <v>12</v>
      </c>
      <c r="G3" s="2403">
        <v>12</v>
      </c>
      <c r="H3" s="2404">
        <v>12</v>
      </c>
      <c r="I3" s="2404">
        <v>12</v>
      </c>
      <c r="J3" s="2404">
        <v>12</v>
      </c>
      <c r="K3" s="2404">
        <v>12</v>
      </c>
      <c r="L3" s="2404">
        <v>12</v>
      </c>
      <c r="M3" s="2404">
        <v>12</v>
      </c>
      <c r="N3" s="2404">
        <v>12</v>
      </c>
      <c r="O3" s="2402">
        <v>84</v>
      </c>
      <c r="R3" s="2414">
        <v>5</v>
      </c>
      <c r="S3" s="2415">
        <v>0</v>
      </c>
      <c r="T3" s="2415">
        <v>1</v>
      </c>
      <c r="U3" s="2415">
        <v>2</v>
      </c>
      <c r="V3" s="2415">
        <v>0</v>
      </c>
      <c r="W3" s="2415">
        <v>0</v>
      </c>
      <c r="X3" s="2415">
        <v>1</v>
      </c>
      <c r="Y3" s="2415">
        <v>0</v>
      </c>
      <c r="Z3" s="2415">
        <v>1</v>
      </c>
    </row>
    <row r="4" spans="1:26" x14ac:dyDescent="0.2">
      <c r="A4" s="2401">
        <v>2</v>
      </c>
      <c r="B4" s="2402" t="s">
        <v>254</v>
      </c>
      <c r="C4" s="2403">
        <v>2014</v>
      </c>
      <c r="D4" s="2411" t="s">
        <v>16</v>
      </c>
      <c r="E4" s="2404">
        <v>9</v>
      </c>
      <c r="F4" s="2403">
        <v>7</v>
      </c>
      <c r="G4" s="2404">
        <v>9</v>
      </c>
      <c r="H4" s="2403">
        <v>6</v>
      </c>
      <c r="I4" s="2404">
        <v>7</v>
      </c>
      <c r="J4" s="2403">
        <v>7</v>
      </c>
      <c r="K4" s="2404">
        <v>9</v>
      </c>
      <c r="L4" s="2404">
        <v>9</v>
      </c>
      <c r="M4" s="2404">
        <v>9</v>
      </c>
      <c r="N4" s="2404">
        <v>9</v>
      </c>
      <c r="O4" s="2402">
        <v>61</v>
      </c>
    </row>
    <row r="5" spans="1:26" x14ac:dyDescent="0.2">
      <c r="A5" s="2401">
        <v>3</v>
      </c>
      <c r="B5" s="2402" t="s">
        <v>255</v>
      </c>
      <c r="C5" s="2403">
        <v>2013</v>
      </c>
      <c r="D5" s="2411" t="s">
        <v>16</v>
      </c>
      <c r="E5" s="2403">
        <v>6</v>
      </c>
      <c r="F5" s="2404">
        <v>9</v>
      </c>
      <c r="G5" s="2404">
        <v>7</v>
      </c>
      <c r="H5" s="2404">
        <v>7</v>
      </c>
      <c r="I5" s="2403">
        <v>6</v>
      </c>
      <c r="J5" s="2404">
        <v>9</v>
      </c>
      <c r="K5" s="2404">
        <v>7</v>
      </c>
      <c r="L5" s="2404">
        <v>7</v>
      </c>
      <c r="M5" s="2404">
        <v>7</v>
      </c>
      <c r="N5" s="2403">
        <v>4</v>
      </c>
      <c r="O5" s="2402">
        <v>53</v>
      </c>
    </row>
    <row r="6" spans="1:26" x14ac:dyDescent="0.2">
      <c r="A6" s="2398">
        <v>4</v>
      </c>
      <c r="B6" s="2305" t="s">
        <v>256</v>
      </c>
      <c r="C6" s="2306">
        <v>2014</v>
      </c>
      <c r="D6" s="2412" t="s">
        <v>16</v>
      </c>
      <c r="E6" s="2307">
        <v>7</v>
      </c>
      <c r="F6" s="2308">
        <v>6</v>
      </c>
      <c r="G6" s="2309">
        <v>6</v>
      </c>
      <c r="H6" s="2310">
        <v>5</v>
      </c>
      <c r="I6" s="2311">
        <v>5</v>
      </c>
      <c r="J6" s="2312">
        <v>5</v>
      </c>
      <c r="K6" s="2313">
        <v>6</v>
      </c>
      <c r="L6" s="2314">
        <v>4</v>
      </c>
      <c r="M6" s="2315">
        <v>6</v>
      </c>
      <c r="N6" s="2316">
        <v>5</v>
      </c>
      <c r="O6" s="2317">
        <v>41</v>
      </c>
    </row>
    <row r="7" spans="1:26" x14ac:dyDescent="0.2">
      <c r="A7" s="2398">
        <v>5</v>
      </c>
      <c r="B7" s="2318" t="s">
        <v>257</v>
      </c>
      <c r="C7" s="2319">
        <v>2013</v>
      </c>
      <c r="D7" s="2412" t="s">
        <v>16</v>
      </c>
      <c r="E7" s="2320" t="s">
        <v>35</v>
      </c>
      <c r="F7" s="2321">
        <v>5</v>
      </c>
      <c r="G7" s="2322">
        <v>5</v>
      </c>
      <c r="H7" s="2323" t="s">
        <v>35</v>
      </c>
      <c r="I7" s="2324">
        <v>4</v>
      </c>
      <c r="J7" s="2325">
        <v>6</v>
      </c>
      <c r="K7" s="2326">
        <v>5</v>
      </c>
      <c r="L7" s="2327">
        <v>3</v>
      </c>
      <c r="M7" s="2328">
        <v>4</v>
      </c>
      <c r="N7" s="2329">
        <v>6</v>
      </c>
      <c r="O7" s="2330">
        <v>35</v>
      </c>
    </row>
    <row r="8" spans="1:26" x14ac:dyDescent="0.2">
      <c r="A8" s="2398">
        <v>6</v>
      </c>
      <c r="B8" s="2331" t="s">
        <v>258</v>
      </c>
      <c r="C8" s="2332">
        <v>2013</v>
      </c>
      <c r="D8" s="2412" t="s">
        <v>20</v>
      </c>
      <c r="E8" s="2333" t="s">
        <v>35</v>
      </c>
      <c r="F8" s="2334" t="s">
        <v>35</v>
      </c>
      <c r="G8" s="2335" t="s">
        <v>35</v>
      </c>
      <c r="H8" s="2336">
        <v>9</v>
      </c>
      <c r="I8" s="2337">
        <v>9</v>
      </c>
      <c r="J8" s="2338" t="s">
        <v>35</v>
      </c>
      <c r="K8" s="2339" t="s">
        <v>35</v>
      </c>
      <c r="L8" s="2340">
        <v>6</v>
      </c>
      <c r="M8" s="2341" t="s">
        <v>35</v>
      </c>
      <c r="N8" s="2342">
        <v>7</v>
      </c>
      <c r="O8" s="2343">
        <v>31</v>
      </c>
    </row>
    <row r="9" spans="1:26" x14ac:dyDescent="0.2">
      <c r="A9" s="2398">
        <v>7</v>
      </c>
      <c r="B9" s="2344" t="s">
        <v>259</v>
      </c>
      <c r="C9" s="2345">
        <v>2014</v>
      </c>
      <c r="D9" s="2412" t="s">
        <v>17</v>
      </c>
      <c r="E9" s="2346" t="s">
        <v>35</v>
      </c>
      <c r="F9" s="2347">
        <v>4</v>
      </c>
      <c r="G9" s="2348">
        <v>4</v>
      </c>
      <c r="H9" s="2349">
        <v>0</v>
      </c>
      <c r="I9" s="2350">
        <v>2</v>
      </c>
      <c r="J9" s="2351">
        <v>4</v>
      </c>
      <c r="K9" s="2352">
        <v>4</v>
      </c>
      <c r="L9" s="2353" t="s">
        <v>35</v>
      </c>
      <c r="M9" s="2354" t="s">
        <v>35</v>
      </c>
      <c r="N9" s="2355" t="s">
        <v>35</v>
      </c>
      <c r="O9" s="2356">
        <v>18</v>
      </c>
    </row>
    <row r="10" spans="1:26" x14ac:dyDescent="0.2">
      <c r="A10" s="2398">
        <v>8</v>
      </c>
      <c r="B10" s="2357" t="s">
        <v>260</v>
      </c>
      <c r="C10" s="2358">
        <v>2014</v>
      </c>
      <c r="D10" s="2412" t="s">
        <v>16</v>
      </c>
      <c r="E10" s="2359" t="s">
        <v>35</v>
      </c>
      <c r="F10" s="2360" t="s">
        <v>35</v>
      </c>
      <c r="G10" s="2361" t="s">
        <v>35</v>
      </c>
      <c r="H10" s="2362" t="s">
        <v>35</v>
      </c>
      <c r="I10" s="2363">
        <v>3</v>
      </c>
      <c r="J10" s="2364" t="s">
        <v>35</v>
      </c>
      <c r="K10" s="2365">
        <v>0</v>
      </c>
      <c r="L10" s="2366">
        <v>5</v>
      </c>
      <c r="M10" s="2367">
        <v>5</v>
      </c>
      <c r="N10" s="2368">
        <v>0</v>
      </c>
      <c r="O10" s="2369">
        <v>13</v>
      </c>
    </row>
    <row r="11" spans="1:26" x14ac:dyDescent="0.2">
      <c r="A11" s="2398">
        <v>9</v>
      </c>
      <c r="B11" s="2370" t="s">
        <v>261</v>
      </c>
      <c r="C11" s="2371">
        <v>2014</v>
      </c>
      <c r="D11" s="2412" t="s">
        <v>18</v>
      </c>
      <c r="E11" s="2372" t="s">
        <v>35</v>
      </c>
      <c r="F11" s="2373" t="s">
        <v>35</v>
      </c>
      <c r="G11" s="2374" t="s">
        <v>35</v>
      </c>
      <c r="H11" s="2375" t="s">
        <v>35</v>
      </c>
      <c r="I11" s="2376" t="s">
        <v>35</v>
      </c>
      <c r="J11" s="2377">
        <v>3</v>
      </c>
      <c r="K11" s="2378">
        <v>3</v>
      </c>
      <c r="L11" s="2379" t="s">
        <v>35</v>
      </c>
      <c r="M11" s="2380" t="s">
        <v>35</v>
      </c>
      <c r="N11" s="2381" t="s">
        <v>35</v>
      </c>
      <c r="O11" s="2382">
        <v>6</v>
      </c>
    </row>
    <row r="12" spans="1:26" x14ac:dyDescent="0.2">
      <c r="A12" s="2398">
        <v>10</v>
      </c>
      <c r="B12" s="2383" t="s">
        <v>262</v>
      </c>
      <c r="C12" s="2384">
        <v>2016</v>
      </c>
      <c r="D12" s="2412" t="s">
        <v>24</v>
      </c>
      <c r="E12" s="2385" t="s">
        <v>35</v>
      </c>
      <c r="F12" s="2386" t="s">
        <v>35</v>
      </c>
      <c r="G12" s="2387" t="s">
        <v>35</v>
      </c>
      <c r="H12" s="2388" t="s">
        <v>35</v>
      </c>
      <c r="I12" s="2389" t="s">
        <v>35</v>
      </c>
      <c r="J12" s="2390" t="s">
        <v>35</v>
      </c>
      <c r="K12" s="2391" t="s">
        <v>35</v>
      </c>
      <c r="L12" s="2392" t="s">
        <v>35</v>
      </c>
      <c r="M12" s="2393" t="s">
        <v>35</v>
      </c>
      <c r="N12" s="2394">
        <v>3</v>
      </c>
      <c r="O12" s="2395"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2"/>
  <sheetViews>
    <sheetView topLeftCell="B1" zoomScale="120" zoomScaleNormal="120" workbookViewId="0">
      <selection activeCell="R24" sqref="R24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6" max="16" width="11.6640625" bestFit="1" customWidth="1"/>
    <col min="18" max="18" width="10.5" bestFit="1" customWidth="1"/>
  </cols>
  <sheetData>
    <row r="1" spans="1:26" ht="21" x14ac:dyDescent="0.25">
      <c r="B1" s="155" t="s">
        <v>25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29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33</v>
      </c>
      <c r="O2" s="2400" t="s">
        <v>15</v>
      </c>
      <c r="R2" s="2405" t="s">
        <v>16</v>
      </c>
      <c r="S2" s="2405" t="s">
        <v>272</v>
      </c>
      <c r="T2" s="2405" t="s">
        <v>18</v>
      </c>
      <c r="U2" s="2405" t="s">
        <v>17</v>
      </c>
      <c r="V2" s="2405" t="s">
        <v>22</v>
      </c>
      <c r="W2" s="2405" t="s">
        <v>21</v>
      </c>
      <c r="X2" s="2405" t="s">
        <v>20</v>
      </c>
      <c r="Y2" s="2405" t="s">
        <v>19</v>
      </c>
      <c r="Z2" s="2405" t="s">
        <v>24</v>
      </c>
    </row>
    <row r="3" spans="1:26" x14ac:dyDescent="0.2">
      <c r="A3" s="2401">
        <v>1</v>
      </c>
      <c r="B3" s="2402" t="s">
        <v>34</v>
      </c>
      <c r="C3" s="2403">
        <v>1999</v>
      </c>
      <c r="D3" s="2403" t="s">
        <v>16</v>
      </c>
      <c r="E3" s="2403" t="s">
        <v>35</v>
      </c>
      <c r="F3" s="2404">
        <v>12</v>
      </c>
      <c r="G3" s="2404">
        <v>12</v>
      </c>
      <c r="H3" s="2404">
        <v>12</v>
      </c>
      <c r="I3" s="2403">
        <v>7</v>
      </c>
      <c r="J3" s="2404">
        <v>9</v>
      </c>
      <c r="K3" s="2403">
        <v>6</v>
      </c>
      <c r="L3" s="2404">
        <v>12</v>
      </c>
      <c r="M3" s="2404">
        <v>12</v>
      </c>
      <c r="N3" s="2404">
        <v>12</v>
      </c>
      <c r="O3" s="2402">
        <v>81</v>
      </c>
      <c r="R3" s="2406">
        <v>1</v>
      </c>
      <c r="S3" s="2406">
        <v>2</v>
      </c>
      <c r="T3" s="2406">
        <v>1</v>
      </c>
      <c r="U3" s="2406">
        <v>1</v>
      </c>
      <c r="V3" s="2406">
        <v>1</v>
      </c>
      <c r="W3" s="2406">
        <v>0</v>
      </c>
      <c r="X3" s="2406">
        <v>0</v>
      </c>
      <c r="Y3" s="2406">
        <v>0</v>
      </c>
      <c r="Z3" s="2406">
        <v>0</v>
      </c>
    </row>
    <row r="4" spans="1:26" x14ac:dyDescent="0.2">
      <c r="A4" s="2401">
        <v>2</v>
      </c>
      <c r="B4" s="2402" t="s">
        <v>36</v>
      </c>
      <c r="C4" s="2403">
        <v>1995</v>
      </c>
      <c r="D4" s="2403" t="s">
        <v>23</v>
      </c>
      <c r="E4" s="2404">
        <v>12</v>
      </c>
      <c r="F4" s="2403" t="s">
        <v>35</v>
      </c>
      <c r="G4" s="2403" t="s">
        <v>35</v>
      </c>
      <c r="H4" s="2403" t="s">
        <v>35</v>
      </c>
      <c r="I4" s="2404">
        <v>12</v>
      </c>
      <c r="J4" s="2404">
        <v>12</v>
      </c>
      <c r="K4" s="2404">
        <v>12</v>
      </c>
      <c r="L4" s="2403" t="s">
        <v>35</v>
      </c>
      <c r="M4" s="2403" t="s">
        <v>35</v>
      </c>
      <c r="N4" s="2403" t="s">
        <v>35</v>
      </c>
      <c r="O4" s="2402">
        <v>48</v>
      </c>
    </row>
    <row r="5" spans="1:26" x14ac:dyDescent="0.2">
      <c r="A5" s="2401">
        <v>3</v>
      </c>
      <c r="B5" s="2402" t="s">
        <v>37</v>
      </c>
      <c r="C5" s="2403">
        <v>1997</v>
      </c>
      <c r="D5" s="2403" t="s">
        <v>23</v>
      </c>
      <c r="E5" s="2404">
        <v>7</v>
      </c>
      <c r="F5" s="2403" t="s">
        <v>35</v>
      </c>
      <c r="G5" s="2403" t="s">
        <v>35</v>
      </c>
      <c r="H5" s="2404">
        <v>7</v>
      </c>
      <c r="I5" s="2404">
        <v>9</v>
      </c>
      <c r="J5" s="2404">
        <v>6</v>
      </c>
      <c r="K5" s="2404">
        <v>7</v>
      </c>
      <c r="L5" s="2403" t="s">
        <v>35</v>
      </c>
      <c r="M5" s="2403" t="s">
        <v>35</v>
      </c>
      <c r="N5" s="2403" t="s">
        <v>35</v>
      </c>
      <c r="O5" s="2402">
        <v>36</v>
      </c>
    </row>
    <row r="6" spans="1:26" x14ac:dyDescent="0.2">
      <c r="A6" s="2398">
        <v>4</v>
      </c>
      <c r="B6" s="156" t="s">
        <v>38</v>
      </c>
      <c r="C6" s="157">
        <v>1995</v>
      </c>
      <c r="D6" s="158" t="s">
        <v>18</v>
      </c>
      <c r="E6" s="159">
        <v>9</v>
      </c>
      <c r="F6" s="160" t="s">
        <v>35</v>
      </c>
      <c r="G6" s="161" t="s">
        <v>35</v>
      </c>
      <c r="H6" s="162">
        <v>9</v>
      </c>
      <c r="I6" s="163" t="s">
        <v>35</v>
      </c>
      <c r="J6" s="164">
        <v>7</v>
      </c>
      <c r="K6" s="165">
        <v>9</v>
      </c>
      <c r="L6" s="166" t="s">
        <v>35</v>
      </c>
      <c r="M6" s="167" t="s">
        <v>35</v>
      </c>
      <c r="N6" s="168" t="s">
        <v>35</v>
      </c>
      <c r="O6" s="169">
        <v>34</v>
      </c>
    </row>
    <row r="7" spans="1:26" x14ac:dyDescent="0.2">
      <c r="A7" s="2398">
        <v>5</v>
      </c>
      <c r="B7" s="170" t="s">
        <v>39</v>
      </c>
      <c r="C7" s="171">
        <v>2004</v>
      </c>
      <c r="D7" s="172" t="s">
        <v>17</v>
      </c>
      <c r="E7" s="173" t="s">
        <v>35</v>
      </c>
      <c r="F7" s="174">
        <v>9</v>
      </c>
      <c r="G7" s="175">
        <v>9</v>
      </c>
      <c r="H7" s="176" t="s">
        <v>35</v>
      </c>
      <c r="I7" s="177" t="s">
        <v>35</v>
      </c>
      <c r="J7" s="178" t="s">
        <v>35</v>
      </c>
      <c r="K7" s="179" t="s">
        <v>35</v>
      </c>
      <c r="L7" s="180" t="s">
        <v>35</v>
      </c>
      <c r="M7" s="181" t="s">
        <v>35</v>
      </c>
      <c r="N7" s="182" t="s">
        <v>35</v>
      </c>
      <c r="O7" s="183">
        <v>18</v>
      </c>
    </row>
    <row r="8" spans="1:26" x14ac:dyDescent="0.2">
      <c r="A8" s="2398">
        <v>6</v>
      </c>
      <c r="B8" s="184" t="s">
        <v>40</v>
      </c>
      <c r="C8" s="185">
        <v>1990</v>
      </c>
      <c r="D8" s="186" t="s">
        <v>22</v>
      </c>
      <c r="E8" s="187" t="s">
        <v>35</v>
      </c>
      <c r="F8" s="188" t="s">
        <v>35</v>
      </c>
      <c r="G8" s="189" t="s">
        <v>35</v>
      </c>
      <c r="H8" s="190">
        <v>6</v>
      </c>
      <c r="I8" s="191" t="s">
        <v>35</v>
      </c>
      <c r="J8" s="192">
        <v>5</v>
      </c>
      <c r="K8" s="193" t="s">
        <v>35</v>
      </c>
      <c r="L8" s="194" t="s">
        <v>35</v>
      </c>
      <c r="M8" s="195" t="s">
        <v>35</v>
      </c>
      <c r="N8" s="196" t="s">
        <v>35</v>
      </c>
      <c r="O8" s="197">
        <v>11</v>
      </c>
    </row>
    <row r="9" spans="1:26" x14ac:dyDescent="0.2">
      <c r="A9" s="2398">
        <v>7</v>
      </c>
      <c r="B9" s="198" t="s">
        <v>41</v>
      </c>
      <c r="C9" s="199">
        <v>1972</v>
      </c>
      <c r="D9" s="200"/>
      <c r="E9" s="201" t="s">
        <v>35</v>
      </c>
      <c r="F9" s="202" t="s">
        <v>35</v>
      </c>
      <c r="G9" s="203" t="s">
        <v>35</v>
      </c>
      <c r="H9" s="204" t="s">
        <v>35</v>
      </c>
      <c r="I9" s="205" t="s">
        <v>35</v>
      </c>
      <c r="J9" s="206">
        <v>4</v>
      </c>
      <c r="K9" s="207" t="s">
        <v>35</v>
      </c>
      <c r="L9" s="208" t="s">
        <v>35</v>
      </c>
      <c r="M9" s="209" t="s">
        <v>35</v>
      </c>
      <c r="N9" s="210" t="s">
        <v>35</v>
      </c>
      <c r="O9" s="211">
        <v>4</v>
      </c>
    </row>
    <row r="11" spans="1:26" ht="21" x14ac:dyDescent="0.25">
      <c r="B11" s="212" t="s">
        <v>42</v>
      </c>
    </row>
    <row r="12" spans="1:26" x14ac:dyDescent="0.2">
      <c r="B12" s="2400" t="s">
        <v>26</v>
      </c>
      <c r="C12" s="2400" t="s">
        <v>27</v>
      </c>
      <c r="D12" s="2400" t="s">
        <v>28</v>
      </c>
      <c r="E12" s="2400" t="s">
        <v>29</v>
      </c>
      <c r="F12" s="2400" t="s">
        <v>30</v>
      </c>
      <c r="G12" s="2400" t="s">
        <v>29</v>
      </c>
      <c r="H12" s="2400" t="s">
        <v>30</v>
      </c>
      <c r="I12" s="2400" t="s">
        <v>29</v>
      </c>
      <c r="J12" s="2400" t="s">
        <v>31</v>
      </c>
      <c r="K12" s="2400" t="s">
        <v>32</v>
      </c>
      <c r="L12" s="2400" t="s">
        <v>31</v>
      </c>
      <c r="M12" s="2400" t="s">
        <v>32</v>
      </c>
      <c r="N12" s="2400" t="s">
        <v>33</v>
      </c>
      <c r="O12" s="2400" t="s">
        <v>15</v>
      </c>
      <c r="R12" s="2405" t="s">
        <v>16</v>
      </c>
      <c r="S12" s="2405" t="s">
        <v>272</v>
      </c>
      <c r="T12" s="2405" t="s">
        <v>18</v>
      </c>
      <c r="U12" s="2405" t="s">
        <v>17</v>
      </c>
      <c r="V12" s="2405" t="s">
        <v>22</v>
      </c>
      <c r="W12" s="2405" t="s">
        <v>21</v>
      </c>
      <c r="X12" s="2405" t="s">
        <v>20</v>
      </c>
      <c r="Y12" s="2405" t="s">
        <v>19</v>
      </c>
      <c r="Z12" s="2405" t="s">
        <v>24</v>
      </c>
    </row>
    <row r="13" spans="1:26" x14ac:dyDescent="0.2">
      <c r="A13" s="2401">
        <v>1</v>
      </c>
      <c r="B13" s="2402" t="s">
        <v>43</v>
      </c>
      <c r="C13" s="2403">
        <v>2002</v>
      </c>
      <c r="D13" s="2403" t="s">
        <v>22</v>
      </c>
      <c r="E13" s="2404">
        <v>12</v>
      </c>
      <c r="F13" s="2404">
        <v>12</v>
      </c>
      <c r="G13" s="2404">
        <v>12</v>
      </c>
      <c r="H13" s="2404">
        <v>12</v>
      </c>
      <c r="I13" s="2403" t="s">
        <v>35</v>
      </c>
      <c r="J13" s="2404">
        <v>12</v>
      </c>
      <c r="K13" s="2404">
        <v>12</v>
      </c>
      <c r="L13" s="2403" t="s">
        <v>35</v>
      </c>
      <c r="M13" s="2403" t="s">
        <v>35</v>
      </c>
      <c r="N13" s="2404">
        <v>12</v>
      </c>
      <c r="O13" s="2402">
        <v>84</v>
      </c>
      <c r="R13" s="2408">
        <v>4</v>
      </c>
      <c r="S13" s="2408">
        <v>1</v>
      </c>
      <c r="T13" s="2408">
        <v>1</v>
      </c>
      <c r="U13" s="2408">
        <v>2</v>
      </c>
      <c r="V13" s="2408">
        <v>3</v>
      </c>
      <c r="W13" s="2408">
        <v>4</v>
      </c>
      <c r="X13" s="2408">
        <v>1</v>
      </c>
      <c r="Y13" s="2408">
        <v>1</v>
      </c>
      <c r="Z13" s="2408">
        <v>0</v>
      </c>
    </row>
    <row r="14" spans="1:26" x14ac:dyDescent="0.2">
      <c r="A14" s="2401">
        <v>2</v>
      </c>
      <c r="B14" s="2402" t="s">
        <v>44</v>
      </c>
      <c r="C14" s="2403">
        <v>2003</v>
      </c>
      <c r="D14" s="2403" t="s">
        <v>20</v>
      </c>
      <c r="E14" s="2404">
        <v>9</v>
      </c>
      <c r="F14" s="2404">
        <v>9</v>
      </c>
      <c r="G14" s="2403">
        <v>9</v>
      </c>
      <c r="H14" s="2403" t="s">
        <v>35</v>
      </c>
      <c r="I14" s="2404">
        <v>12</v>
      </c>
      <c r="J14" s="2404">
        <v>9</v>
      </c>
      <c r="K14" s="2404">
        <v>9</v>
      </c>
      <c r="L14" s="2404">
        <v>12</v>
      </c>
      <c r="M14" s="2404">
        <v>12</v>
      </c>
      <c r="N14" s="2403" t="s">
        <v>35</v>
      </c>
      <c r="O14" s="2402">
        <v>72</v>
      </c>
    </row>
    <row r="15" spans="1:26" x14ac:dyDescent="0.2">
      <c r="A15" s="2401">
        <v>3</v>
      </c>
      <c r="B15" s="2402" t="s">
        <v>45</v>
      </c>
      <c r="C15" s="2403">
        <v>2002</v>
      </c>
      <c r="D15" s="2403" t="s">
        <v>18</v>
      </c>
      <c r="E15" s="2403" t="s">
        <v>35</v>
      </c>
      <c r="F15" s="2404">
        <v>5</v>
      </c>
      <c r="G15" s="2404">
        <v>6</v>
      </c>
      <c r="H15" s="2404">
        <v>9</v>
      </c>
      <c r="I15" s="2404">
        <v>9</v>
      </c>
      <c r="J15" s="2404">
        <v>7</v>
      </c>
      <c r="K15" s="2404">
        <v>7</v>
      </c>
      <c r="L15" s="2403" t="s">
        <v>35</v>
      </c>
      <c r="M15" s="2403" t="s">
        <v>35</v>
      </c>
      <c r="N15" s="2404">
        <v>9</v>
      </c>
      <c r="O15" s="2402">
        <v>52</v>
      </c>
    </row>
    <row r="16" spans="1:26" x14ac:dyDescent="0.2">
      <c r="A16" s="2398">
        <v>4</v>
      </c>
      <c r="B16" s="213" t="s">
        <v>46</v>
      </c>
      <c r="C16" s="214">
        <v>2004</v>
      </c>
      <c r="D16" s="215" t="s">
        <v>16</v>
      </c>
      <c r="E16" s="216">
        <v>4</v>
      </c>
      <c r="F16" s="217">
        <v>6</v>
      </c>
      <c r="G16" s="218">
        <v>4</v>
      </c>
      <c r="H16" s="219">
        <v>6</v>
      </c>
      <c r="I16" s="220">
        <v>6</v>
      </c>
      <c r="J16" s="221">
        <v>5</v>
      </c>
      <c r="K16" s="222">
        <v>4</v>
      </c>
      <c r="L16" s="223">
        <v>9</v>
      </c>
      <c r="M16" s="224">
        <v>9</v>
      </c>
      <c r="N16" s="225">
        <v>2</v>
      </c>
      <c r="O16" s="226">
        <v>45</v>
      </c>
    </row>
    <row r="17" spans="1:26" x14ac:dyDescent="0.2">
      <c r="A17" s="2398">
        <v>5</v>
      </c>
      <c r="B17" s="227" t="s">
        <v>47</v>
      </c>
      <c r="C17" s="228">
        <v>2002</v>
      </c>
      <c r="D17" s="229" t="s">
        <v>21</v>
      </c>
      <c r="E17" s="230">
        <v>7</v>
      </c>
      <c r="F17" s="231">
        <v>7</v>
      </c>
      <c r="G17" s="232">
        <v>7</v>
      </c>
      <c r="H17" s="233">
        <v>7</v>
      </c>
      <c r="I17" s="234" t="s">
        <v>35</v>
      </c>
      <c r="J17" s="235">
        <v>6</v>
      </c>
      <c r="K17" s="236">
        <v>6</v>
      </c>
      <c r="L17" s="237" t="s">
        <v>35</v>
      </c>
      <c r="M17" s="238" t="s">
        <v>35</v>
      </c>
      <c r="N17" s="239">
        <v>0</v>
      </c>
      <c r="O17" s="240">
        <v>40</v>
      </c>
    </row>
    <row r="18" spans="1:26" x14ac:dyDescent="0.2">
      <c r="A18" s="2398">
        <v>6</v>
      </c>
      <c r="B18" s="241" t="s">
        <v>48</v>
      </c>
      <c r="C18" s="242">
        <v>2004</v>
      </c>
      <c r="D18" s="243" t="s">
        <v>17</v>
      </c>
      <c r="E18" s="244">
        <v>6</v>
      </c>
      <c r="F18" s="245">
        <v>2</v>
      </c>
      <c r="G18" s="246">
        <v>5</v>
      </c>
      <c r="H18" s="247">
        <v>5</v>
      </c>
      <c r="I18" s="248">
        <v>5</v>
      </c>
      <c r="J18" s="249">
        <v>3</v>
      </c>
      <c r="K18" s="250">
        <v>0</v>
      </c>
      <c r="L18" s="251">
        <v>6</v>
      </c>
      <c r="M18" s="252">
        <v>7</v>
      </c>
      <c r="N18" s="253">
        <v>4</v>
      </c>
      <c r="O18" s="254">
        <v>38</v>
      </c>
    </row>
    <row r="19" spans="1:26" x14ac:dyDescent="0.2">
      <c r="A19" s="2398">
        <v>7</v>
      </c>
      <c r="B19" s="255" t="s">
        <v>49</v>
      </c>
      <c r="C19" s="256">
        <v>1971</v>
      </c>
      <c r="D19" s="257" t="s">
        <v>16</v>
      </c>
      <c r="E19" s="258">
        <v>5</v>
      </c>
      <c r="F19" s="259" t="s">
        <v>35</v>
      </c>
      <c r="G19" s="260" t="s">
        <v>35</v>
      </c>
      <c r="H19" s="261" t="s">
        <v>35</v>
      </c>
      <c r="I19" s="262">
        <v>7</v>
      </c>
      <c r="J19" s="263">
        <v>4</v>
      </c>
      <c r="K19" s="264">
        <v>5</v>
      </c>
      <c r="L19" s="265" t="s">
        <v>35</v>
      </c>
      <c r="M19" s="266" t="s">
        <v>35</v>
      </c>
      <c r="N19" s="267">
        <v>6</v>
      </c>
      <c r="O19" s="268">
        <v>27</v>
      </c>
    </row>
    <row r="20" spans="1:26" x14ac:dyDescent="0.2">
      <c r="A20" s="2398">
        <v>8</v>
      </c>
      <c r="B20" s="269" t="s">
        <v>50</v>
      </c>
      <c r="C20" s="270">
        <v>1974</v>
      </c>
      <c r="D20" s="2407" t="s">
        <v>21</v>
      </c>
      <c r="E20" s="271" t="s">
        <v>35</v>
      </c>
      <c r="F20" s="272" t="s">
        <v>35</v>
      </c>
      <c r="G20" s="273" t="s">
        <v>35</v>
      </c>
      <c r="H20" s="274" t="s">
        <v>35</v>
      </c>
      <c r="I20" s="275">
        <v>4</v>
      </c>
      <c r="J20" s="276">
        <v>2</v>
      </c>
      <c r="K20" s="277" t="s">
        <v>35</v>
      </c>
      <c r="L20" s="278">
        <v>7</v>
      </c>
      <c r="M20" s="279">
        <v>6</v>
      </c>
      <c r="N20" s="280">
        <v>7</v>
      </c>
      <c r="O20" s="281">
        <v>26</v>
      </c>
    </row>
    <row r="21" spans="1:26" x14ac:dyDescent="0.2">
      <c r="A21" s="2398">
        <v>9</v>
      </c>
      <c r="B21" s="282" t="s">
        <v>51</v>
      </c>
      <c r="C21" s="283">
        <v>2004</v>
      </c>
      <c r="D21" s="284" t="s">
        <v>16</v>
      </c>
      <c r="E21" s="285" t="s">
        <v>35</v>
      </c>
      <c r="F21" s="286" t="s">
        <v>35</v>
      </c>
      <c r="G21" s="287" t="s">
        <v>35</v>
      </c>
      <c r="H21" s="288" t="s">
        <v>35</v>
      </c>
      <c r="I21" s="289" t="s">
        <v>35</v>
      </c>
      <c r="J21" s="290" t="s">
        <v>35</v>
      </c>
      <c r="K21" s="291" t="s">
        <v>35</v>
      </c>
      <c r="L21" s="292" t="s">
        <v>35</v>
      </c>
      <c r="M21" s="293">
        <v>5</v>
      </c>
      <c r="N21" s="294" t="s">
        <v>35</v>
      </c>
      <c r="O21" s="295">
        <v>5</v>
      </c>
    </row>
    <row r="22" spans="1:26" x14ac:dyDescent="0.2">
      <c r="A22" s="2398">
        <v>10</v>
      </c>
      <c r="B22" s="296" t="s">
        <v>52</v>
      </c>
      <c r="C22" s="297">
        <v>1961</v>
      </c>
      <c r="D22" s="298" t="s">
        <v>23</v>
      </c>
      <c r="E22" s="299" t="s">
        <v>35</v>
      </c>
      <c r="F22" s="300" t="s">
        <v>35</v>
      </c>
      <c r="G22" s="301" t="s">
        <v>35</v>
      </c>
      <c r="H22" s="302" t="s">
        <v>35</v>
      </c>
      <c r="I22" s="303" t="s">
        <v>35</v>
      </c>
      <c r="J22" s="304" t="s">
        <v>35</v>
      </c>
      <c r="K22" s="305" t="s">
        <v>35</v>
      </c>
      <c r="L22" s="306" t="s">
        <v>35</v>
      </c>
      <c r="M22" s="307" t="s">
        <v>35</v>
      </c>
      <c r="N22" s="308">
        <v>5</v>
      </c>
      <c r="O22" s="309">
        <v>5</v>
      </c>
    </row>
    <row r="23" spans="1:26" x14ac:dyDescent="0.2">
      <c r="A23" s="2398">
        <v>11</v>
      </c>
      <c r="B23" s="310" t="s">
        <v>53</v>
      </c>
      <c r="C23" s="311">
        <v>1996</v>
      </c>
      <c r="D23" s="312" t="s">
        <v>19</v>
      </c>
      <c r="E23" s="313" t="s">
        <v>35</v>
      </c>
      <c r="F23" s="314">
        <v>4</v>
      </c>
      <c r="G23" s="315" t="s">
        <v>35</v>
      </c>
      <c r="H23" s="316" t="s">
        <v>35</v>
      </c>
      <c r="I23" s="317" t="s">
        <v>35</v>
      </c>
      <c r="J23" s="318" t="s">
        <v>35</v>
      </c>
      <c r="K23" s="319" t="s">
        <v>35</v>
      </c>
      <c r="L23" s="320" t="s">
        <v>35</v>
      </c>
      <c r="M23" s="321" t="s">
        <v>35</v>
      </c>
      <c r="N23" s="322" t="s">
        <v>35</v>
      </c>
      <c r="O23" s="323">
        <v>4</v>
      </c>
    </row>
    <row r="24" spans="1:26" x14ac:dyDescent="0.2">
      <c r="A24" s="2398">
        <v>12</v>
      </c>
      <c r="B24" s="324" t="s">
        <v>54</v>
      </c>
      <c r="C24" s="325">
        <v>2004</v>
      </c>
      <c r="D24" s="326" t="s">
        <v>22</v>
      </c>
      <c r="E24" s="327" t="s">
        <v>35</v>
      </c>
      <c r="F24" s="328" t="s">
        <v>35</v>
      </c>
      <c r="G24" s="329" t="s">
        <v>35</v>
      </c>
      <c r="H24" s="330">
        <v>4</v>
      </c>
      <c r="I24" s="331" t="s">
        <v>35</v>
      </c>
      <c r="J24" s="332" t="s">
        <v>35</v>
      </c>
      <c r="K24" s="333" t="s">
        <v>35</v>
      </c>
      <c r="L24" s="334" t="s">
        <v>35</v>
      </c>
      <c r="M24" s="335" t="s">
        <v>35</v>
      </c>
      <c r="N24" s="336" t="s">
        <v>35</v>
      </c>
      <c r="O24" s="337">
        <v>4</v>
      </c>
    </row>
    <row r="25" spans="1:26" x14ac:dyDescent="0.2">
      <c r="A25" s="2398">
        <v>13</v>
      </c>
      <c r="B25" s="338" t="s">
        <v>55</v>
      </c>
      <c r="C25" s="339">
        <v>1986</v>
      </c>
      <c r="D25" s="340" t="s">
        <v>17</v>
      </c>
      <c r="E25" s="341" t="s">
        <v>35</v>
      </c>
      <c r="F25" s="342">
        <v>3</v>
      </c>
      <c r="G25" s="343" t="s">
        <v>35</v>
      </c>
      <c r="H25" s="344" t="s">
        <v>35</v>
      </c>
      <c r="I25" s="345" t="s">
        <v>35</v>
      </c>
      <c r="J25" s="346" t="s">
        <v>35</v>
      </c>
      <c r="K25" s="347" t="s">
        <v>35</v>
      </c>
      <c r="L25" s="348" t="s">
        <v>35</v>
      </c>
      <c r="M25" s="349" t="s">
        <v>35</v>
      </c>
      <c r="N25" s="350" t="s">
        <v>35</v>
      </c>
      <c r="O25" s="351">
        <v>3</v>
      </c>
    </row>
    <row r="26" spans="1:26" x14ac:dyDescent="0.2">
      <c r="A26" s="2398">
        <v>14</v>
      </c>
      <c r="B26" s="352" t="s">
        <v>56</v>
      </c>
      <c r="C26" s="353">
        <v>1982</v>
      </c>
      <c r="D26" s="354" t="s">
        <v>21</v>
      </c>
      <c r="E26" s="355" t="s">
        <v>35</v>
      </c>
      <c r="F26" s="356" t="s">
        <v>35</v>
      </c>
      <c r="G26" s="357" t="s">
        <v>35</v>
      </c>
      <c r="H26" s="358" t="s">
        <v>35</v>
      </c>
      <c r="I26" s="359" t="s">
        <v>35</v>
      </c>
      <c r="J26" s="360" t="s">
        <v>35</v>
      </c>
      <c r="K26" s="361" t="s">
        <v>35</v>
      </c>
      <c r="L26" s="362" t="s">
        <v>35</v>
      </c>
      <c r="M26" s="363" t="s">
        <v>35</v>
      </c>
      <c r="N26" s="364">
        <v>3</v>
      </c>
      <c r="O26" s="365">
        <v>3</v>
      </c>
    </row>
    <row r="27" spans="1:26" x14ac:dyDescent="0.2">
      <c r="A27" s="2398">
        <v>15</v>
      </c>
      <c r="B27" s="366" t="s">
        <v>57</v>
      </c>
      <c r="C27" s="367">
        <v>1967</v>
      </c>
      <c r="D27" s="368"/>
      <c r="E27" s="369" t="s">
        <v>35</v>
      </c>
      <c r="F27" s="370" t="s">
        <v>35</v>
      </c>
      <c r="G27" s="371" t="s">
        <v>35</v>
      </c>
      <c r="H27" s="372" t="s">
        <v>35</v>
      </c>
      <c r="I27" s="373">
        <v>3</v>
      </c>
      <c r="J27" s="374" t="s">
        <v>35</v>
      </c>
      <c r="K27" s="375" t="s">
        <v>35</v>
      </c>
      <c r="L27" s="376" t="s">
        <v>35</v>
      </c>
      <c r="M27" s="377" t="s">
        <v>35</v>
      </c>
      <c r="N27" s="378" t="s">
        <v>35</v>
      </c>
      <c r="O27" s="379">
        <v>3</v>
      </c>
    </row>
    <row r="28" spans="1:26" x14ac:dyDescent="0.2">
      <c r="A28" s="2398">
        <v>16</v>
      </c>
      <c r="B28" s="380" t="s">
        <v>58</v>
      </c>
      <c r="C28" s="381">
        <v>1975</v>
      </c>
      <c r="D28" s="382" t="s">
        <v>16</v>
      </c>
      <c r="E28" s="383" t="s">
        <v>35</v>
      </c>
      <c r="F28" s="384" t="s">
        <v>35</v>
      </c>
      <c r="G28" s="385" t="s">
        <v>35</v>
      </c>
      <c r="H28" s="386" t="s">
        <v>35</v>
      </c>
      <c r="I28" s="387">
        <v>2</v>
      </c>
      <c r="J28" s="388" t="s">
        <v>35</v>
      </c>
      <c r="K28" s="389" t="s">
        <v>35</v>
      </c>
      <c r="L28" s="390" t="s">
        <v>35</v>
      </c>
      <c r="M28" s="391" t="s">
        <v>35</v>
      </c>
      <c r="N28" s="392" t="s">
        <v>35</v>
      </c>
      <c r="O28" s="393">
        <v>2</v>
      </c>
    </row>
    <row r="29" spans="1:26" x14ac:dyDescent="0.2">
      <c r="A29" s="2398">
        <v>17</v>
      </c>
      <c r="B29" s="394" t="s">
        <v>59</v>
      </c>
      <c r="C29" s="395">
        <v>1977</v>
      </c>
      <c r="D29" s="2407" t="s">
        <v>21</v>
      </c>
      <c r="E29" s="396" t="s">
        <v>35</v>
      </c>
      <c r="F29" s="397" t="s">
        <v>35</v>
      </c>
      <c r="G29" s="398" t="s">
        <v>35</v>
      </c>
      <c r="H29" s="399" t="s">
        <v>35</v>
      </c>
      <c r="I29" s="400" t="s">
        <v>35</v>
      </c>
      <c r="J29" s="401" t="s">
        <v>35</v>
      </c>
      <c r="K29" s="402" t="s">
        <v>35</v>
      </c>
      <c r="L29" s="403" t="s">
        <v>35</v>
      </c>
      <c r="M29" s="404" t="s">
        <v>35</v>
      </c>
      <c r="N29" s="405">
        <v>1</v>
      </c>
      <c r="O29" s="406">
        <v>1</v>
      </c>
    </row>
    <row r="30" spans="1:26" x14ac:dyDescent="0.2">
      <c r="A30" s="2398">
        <v>18</v>
      </c>
      <c r="B30" s="407" t="s">
        <v>60</v>
      </c>
      <c r="C30" s="408">
        <v>1964</v>
      </c>
      <c r="D30" s="409" t="s">
        <v>22</v>
      </c>
      <c r="E30" s="410" t="s">
        <v>35</v>
      </c>
      <c r="F30" s="411" t="s">
        <v>35</v>
      </c>
      <c r="G30" s="412" t="s">
        <v>35</v>
      </c>
      <c r="H30" s="413">
        <v>0</v>
      </c>
      <c r="I30" s="414" t="s">
        <v>35</v>
      </c>
      <c r="J30" s="415" t="s">
        <v>35</v>
      </c>
      <c r="K30" s="416" t="s">
        <v>35</v>
      </c>
      <c r="L30" s="417" t="s">
        <v>35</v>
      </c>
      <c r="M30" s="418" t="s">
        <v>35</v>
      </c>
      <c r="N30" s="419" t="s">
        <v>35</v>
      </c>
      <c r="O30" s="420">
        <v>0</v>
      </c>
    </row>
    <row r="31" spans="1:26" x14ac:dyDescent="0.2">
      <c r="R31" s="2405" t="s">
        <v>16</v>
      </c>
      <c r="S31" s="2405" t="s">
        <v>272</v>
      </c>
      <c r="T31" s="2405" t="s">
        <v>18</v>
      </c>
      <c r="U31" s="2405" t="s">
        <v>17</v>
      </c>
      <c r="V31" s="2405" t="s">
        <v>22</v>
      </c>
      <c r="W31" s="2405" t="s">
        <v>21</v>
      </c>
      <c r="X31" s="2405" t="s">
        <v>20</v>
      </c>
      <c r="Y31" s="2405" t="s">
        <v>19</v>
      </c>
      <c r="Z31" s="2405" t="s">
        <v>24</v>
      </c>
    </row>
    <row r="32" spans="1:26" x14ac:dyDescent="0.2">
      <c r="P32" s="2397" t="s">
        <v>273</v>
      </c>
      <c r="R32" s="2409">
        <f>R13+R3</f>
        <v>5</v>
      </c>
      <c r="S32" s="2409">
        <f t="shared" ref="S32:Z32" si="0">S13+S3</f>
        <v>3</v>
      </c>
      <c r="T32" s="2409">
        <f t="shared" si="0"/>
        <v>2</v>
      </c>
      <c r="U32" s="2409">
        <f t="shared" si="0"/>
        <v>3</v>
      </c>
      <c r="V32" s="2409">
        <f t="shared" si="0"/>
        <v>4</v>
      </c>
      <c r="W32" s="2409">
        <f t="shared" si="0"/>
        <v>4</v>
      </c>
      <c r="X32" s="2409">
        <f t="shared" si="0"/>
        <v>1</v>
      </c>
      <c r="Y32" s="2409">
        <f t="shared" si="0"/>
        <v>1</v>
      </c>
      <c r="Z32" s="240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"/>
  <sheetViews>
    <sheetView topLeftCell="F1" zoomScale="120" zoomScaleNormal="120" workbookViewId="0">
      <selection activeCell="Q3" sqref="Q3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421" t="s">
        <v>62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63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33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64</v>
      </c>
      <c r="C3" s="2403">
        <v>1984</v>
      </c>
      <c r="D3" s="2403" t="s">
        <v>17</v>
      </c>
      <c r="E3" s="2404">
        <v>9</v>
      </c>
      <c r="F3" s="2404">
        <v>9</v>
      </c>
      <c r="G3" s="2403">
        <v>9</v>
      </c>
      <c r="H3" s="2404">
        <v>9</v>
      </c>
      <c r="I3" s="2403" t="s">
        <v>35</v>
      </c>
      <c r="J3" s="2404">
        <v>12</v>
      </c>
      <c r="K3" s="2404">
        <v>12</v>
      </c>
      <c r="L3" s="2404">
        <v>12</v>
      </c>
      <c r="M3" s="2404">
        <v>12</v>
      </c>
      <c r="N3" s="2403" t="s">
        <v>35</v>
      </c>
      <c r="O3" s="2402">
        <v>75</v>
      </c>
      <c r="R3" s="2409">
        <v>1</v>
      </c>
      <c r="S3" s="2409">
        <v>2</v>
      </c>
      <c r="T3" s="2409">
        <v>1</v>
      </c>
      <c r="U3" s="2409">
        <v>4</v>
      </c>
      <c r="V3" s="2409">
        <v>0</v>
      </c>
      <c r="W3" s="2409">
        <v>0</v>
      </c>
      <c r="X3" s="2409">
        <v>0</v>
      </c>
      <c r="Y3" s="2409">
        <v>1</v>
      </c>
      <c r="Z3" s="2409">
        <v>0</v>
      </c>
    </row>
    <row r="4" spans="1:26" x14ac:dyDescent="0.2">
      <c r="A4" s="2401">
        <v>2</v>
      </c>
      <c r="B4" s="2402" t="s">
        <v>65</v>
      </c>
      <c r="C4" s="2403">
        <v>2004</v>
      </c>
      <c r="D4" s="2403" t="s">
        <v>17</v>
      </c>
      <c r="E4" s="2404">
        <v>12</v>
      </c>
      <c r="F4" s="2404">
        <v>12</v>
      </c>
      <c r="G4" s="2404">
        <v>12</v>
      </c>
      <c r="H4" s="2404">
        <v>12</v>
      </c>
      <c r="I4" s="2403" t="s">
        <v>35</v>
      </c>
      <c r="J4" s="2403" t="s">
        <v>35</v>
      </c>
      <c r="K4" s="2403" t="s">
        <v>35</v>
      </c>
      <c r="L4" s="2403" t="s">
        <v>35</v>
      </c>
      <c r="M4" s="2403" t="s">
        <v>35</v>
      </c>
      <c r="N4" s="2403" t="s">
        <v>35</v>
      </c>
      <c r="O4" s="2402">
        <v>48</v>
      </c>
    </row>
    <row r="5" spans="1:26" x14ac:dyDescent="0.2">
      <c r="A5" s="2401">
        <v>3</v>
      </c>
      <c r="B5" s="2402" t="s">
        <v>66</v>
      </c>
      <c r="C5" s="2403">
        <v>2002</v>
      </c>
      <c r="D5" s="2403" t="s">
        <v>17</v>
      </c>
      <c r="E5" s="2404">
        <v>7</v>
      </c>
      <c r="F5" s="2403">
        <v>5</v>
      </c>
      <c r="G5" s="2403">
        <v>6</v>
      </c>
      <c r="H5" s="2403">
        <v>5</v>
      </c>
      <c r="I5" s="2404">
        <v>6</v>
      </c>
      <c r="J5" s="2404">
        <v>7</v>
      </c>
      <c r="K5" s="2404">
        <v>7</v>
      </c>
      <c r="L5" s="2404">
        <v>7</v>
      </c>
      <c r="M5" s="2404">
        <v>7</v>
      </c>
      <c r="N5" s="2404">
        <v>7</v>
      </c>
      <c r="O5" s="2402">
        <v>48</v>
      </c>
    </row>
    <row r="6" spans="1:26" x14ac:dyDescent="0.2">
      <c r="A6" s="2398">
        <v>4</v>
      </c>
      <c r="B6" s="422" t="s">
        <v>67</v>
      </c>
      <c r="C6" s="423">
        <v>1998</v>
      </c>
      <c r="D6" s="424" t="s">
        <v>23</v>
      </c>
      <c r="E6" s="425" t="s">
        <v>35</v>
      </c>
      <c r="F6" s="426">
        <v>7</v>
      </c>
      <c r="G6" s="427">
        <v>7</v>
      </c>
      <c r="H6" s="428" t="s">
        <v>35</v>
      </c>
      <c r="I6" s="429" t="s">
        <v>35</v>
      </c>
      <c r="J6" s="430" t="s">
        <v>35</v>
      </c>
      <c r="K6" s="431" t="s">
        <v>35</v>
      </c>
      <c r="L6" s="432">
        <v>9</v>
      </c>
      <c r="M6" s="433">
        <v>9</v>
      </c>
      <c r="N6" s="434">
        <v>12</v>
      </c>
      <c r="O6" s="435">
        <v>44</v>
      </c>
    </row>
    <row r="7" spans="1:26" x14ac:dyDescent="0.2">
      <c r="A7" s="2398">
        <v>5</v>
      </c>
      <c r="B7" s="436" t="s">
        <v>68</v>
      </c>
      <c r="C7" s="437">
        <v>2003</v>
      </c>
      <c r="D7" s="438" t="s">
        <v>18</v>
      </c>
      <c r="E7" s="439" t="s">
        <v>35</v>
      </c>
      <c r="F7" s="440">
        <v>4</v>
      </c>
      <c r="G7" s="441">
        <v>5</v>
      </c>
      <c r="H7" s="442" t="s">
        <v>35</v>
      </c>
      <c r="I7" s="443">
        <v>9</v>
      </c>
      <c r="J7" s="444">
        <v>6</v>
      </c>
      <c r="K7" s="445">
        <v>6</v>
      </c>
      <c r="L7" s="446" t="s">
        <v>35</v>
      </c>
      <c r="M7" s="447" t="s">
        <v>35</v>
      </c>
      <c r="N7" s="448">
        <v>9</v>
      </c>
      <c r="O7" s="449">
        <v>39</v>
      </c>
    </row>
    <row r="8" spans="1:26" x14ac:dyDescent="0.2">
      <c r="A8" s="2398">
        <v>6</v>
      </c>
      <c r="B8" s="450" t="s">
        <v>69</v>
      </c>
      <c r="C8" s="451">
        <v>1992</v>
      </c>
      <c r="D8" s="452" t="s">
        <v>23</v>
      </c>
      <c r="E8" s="453" t="s">
        <v>35</v>
      </c>
      <c r="F8" s="454">
        <v>6</v>
      </c>
      <c r="G8" s="455" t="s">
        <v>35</v>
      </c>
      <c r="H8" s="456">
        <v>7</v>
      </c>
      <c r="I8" s="457" t="s">
        <v>35</v>
      </c>
      <c r="J8" s="458">
        <v>9</v>
      </c>
      <c r="K8" s="459">
        <v>9</v>
      </c>
      <c r="L8" s="460" t="s">
        <v>35</v>
      </c>
      <c r="M8" s="461" t="s">
        <v>35</v>
      </c>
      <c r="N8" s="462" t="s">
        <v>35</v>
      </c>
      <c r="O8" s="463">
        <v>31</v>
      </c>
    </row>
    <row r="9" spans="1:26" x14ac:dyDescent="0.2">
      <c r="A9" s="2398">
        <v>7</v>
      </c>
      <c r="B9" s="464" t="s">
        <v>70</v>
      </c>
      <c r="C9" s="465">
        <v>1985</v>
      </c>
      <c r="D9" s="466" t="s">
        <v>17</v>
      </c>
      <c r="E9" s="467" t="s">
        <v>35</v>
      </c>
      <c r="F9" s="468" t="s">
        <v>35</v>
      </c>
      <c r="G9" s="469" t="s">
        <v>35</v>
      </c>
      <c r="H9" s="470" t="s">
        <v>35</v>
      </c>
      <c r="I9" s="471">
        <v>12</v>
      </c>
      <c r="J9" s="472" t="s">
        <v>35</v>
      </c>
      <c r="K9" s="473" t="s">
        <v>35</v>
      </c>
      <c r="L9" s="474" t="s">
        <v>35</v>
      </c>
      <c r="M9" s="475" t="s">
        <v>35</v>
      </c>
      <c r="N9" s="476" t="s">
        <v>35</v>
      </c>
      <c r="O9" s="477">
        <v>12</v>
      </c>
    </row>
    <row r="10" spans="1:26" x14ac:dyDescent="0.2">
      <c r="A10" s="2398">
        <v>8</v>
      </c>
      <c r="B10" s="478" t="s">
        <v>71</v>
      </c>
      <c r="C10" s="479">
        <v>1975</v>
      </c>
      <c r="D10" s="480" t="s">
        <v>16</v>
      </c>
      <c r="E10" s="481" t="s">
        <v>35</v>
      </c>
      <c r="F10" s="482" t="s">
        <v>35</v>
      </c>
      <c r="G10" s="483" t="s">
        <v>35</v>
      </c>
      <c r="H10" s="484" t="s">
        <v>35</v>
      </c>
      <c r="I10" s="485">
        <v>7</v>
      </c>
      <c r="J10" s="486" t="s">
        <v>35</v>
      </c>
      <c r="K10" s="487" t="s">
        <v>35</v>
      </c>
      <c r="L10" s="488" t="s">
        <v>35</v>
      </c>
      <c r="M10" s="489" t="s">
        <v>35</v>
      </c>
      <c r="N10" s="490" t="s">
        <v>35</v>
      </c>
      <c r="O10" s="491">
        <v>7</v>
      </c>
    </row>
    <row r="11" spans="1:26" x14ac:dyDescent="0.2">
      <c r="A11" s="2398">
        <v>9</v>
      </c>
      <c r="B11" s="492" t="s">
        <v>72</v>
      </c>
      <c r="C11" s="493">
        <v>1981</v>
      </c>
      <c r="D11" s="494" t="s">
        <v>19</v>
      </c>
      <c r="E11" s="495" t="s">
        <v>35</v>
      </c>
      <c r="F11" s="496" t="s">
        <v>35</v>
      </c>
      <c r="G11" s="497" t="s">
        <v>35</v>
      </c>
      <c r="H11" s="498">
        <v>6</v>
      </c>
      <c r="I11" s="499" t="s">
        <v>35</v>
      </c>
      <c r="J11" s="500" t="s">
        <v>35</v>
      </c>
      <c r="K11" s="501" t="s">
        <v>35</v>
      </c>
      <c r="L11" s="502" t="s">
        <v>35</v>
      </c>
      <c r="M11" s="503" t="s">
        <v>35</v>
      </c>
      <c r="N11" s="504" t="s">
        <v>35</v>
      </c>
      <c r="O11" s="505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"/>
  <sheetViews>
    <sheetView topLeftCell="G1" zoomScale="120" zoomScaleNormal="120" workbookViewId="0">
      <selection activeCell="P26" sqref="P26"/>
    </sheetView>
  </sheetViews>
  <sheetFormatPr baseColWidth="10" defaultColWidth="8.83203125" defaultRowHeight="15" x14ac:dyDescent="0.2"/>
  <cols>
    <col min="2" max="2" width="24.66406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6" max="16" width="12" bestFit="1" customWidth="1"/>
    <col min="18" max="18" width="10.5" bestFit="1" customWidth="1"/>
  </cols>
  <sheetData>
    <row r="1" spans="1:26" ht="21" x14ac:dyDescent="0.25">
      <c r="B1" s="506" t="s">
        <v>73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29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33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74</v>
      </c>
      <c r="C3" s="2403">
        <v>2005</v>
      </c>
      <c r="D3" s="2403" t="s">
        <v>16</v>
      </c>
      <c r="E3" s="2403">
        <v>9</v>
      </c>
      <c r="F3" s="2404">
        <v>12</v>
      </c>
      <c r="G3" s="2403">
        <v>9</v>
      </c>
      <c r="H3" s="2404">
        <v>12</v>
      </c>
      <c r="I3" s="2404">
        <v>9</v>
      </c>
      <c r="J3" s="2404">
        <v>12</v>
      </c>
      <c r="K3" s="2403">
        <v>0</v>
      </c>
      <c r="L3" s="2404">
        <v>12</v>
      </c>
      <c r="M3" s="2404">
        <v>12</v>
      </c>
      <c r="N3" s="2404">
        <v>9</v>
      </c>
      <c r="O3" s="2402">
        <v>78</v>
      </c>
      <c r="R3" s="2409">
        <v>5</v>
      </c>
      <c r="S3" s="2409">
        <v>0</v>
      </c>
      <c r="T3" s="2409">
        <v>1</v>
      </c>
      <c r="U3" s="2409">
        <v>0</v>
      </c>
      <c r="V3" s="2409">
        <v>0</v>
      </c>
      <c r="W3" s="2409">
        <v>0</v>
      </c>
      <c r="X3" s="2409">
        <v>0</v>
      </c>
      <c r="Y3" s="2409">
        <v>0</v>
      </c>
      <c r="Z3" s="2409">
        <v>0</v>
      </c>
    </row>
    <row r="4" spans="1:26" x14ac:dyDescent="0.2">
      <c r="A4" s="2401">
        <v>2</v>
      </c>
      <c r="B4" s="2402" t="s">
        <v>75</v>
      </c>
      <c r="C4" s="2403">
        <v>2005</v>
      </c>
      <c r="D4" s="2403" t="s">
        <v>16</v>
      </c>
      <c r="E4" s="2404">
        <v>12</v>
      </c>
      <c r="F4" s="2403">
        <v>9</v>
      </c>
      <c r="G4" s="2404">
        <v>12</v>
      </c>
      <c r="H4" s="2404">
        <v>9</v>
      </c>
      <c r="I4" s="2404">
        <v>12</v>
      </c>
      <c r="J4" s="2403">
        <v>9</v>
      </c>
      <c r="K4" s="2404">
        <v>12</v>
      </c>
      <c r="L4" s="2403">
        <v>9</v>
      </c>
      <c r="M4" s="2404">
        <v>9</v>
      </c>
      <c r="N4" s="2404">
        <v>12</v>
      </c>
      <c r="O4" s="2402">
        <v>78</v>
      </c>
    </row>
    <row r="5" spans="1:26" x14ac:dyDescent="0.2">
      <c r="A5" s="2401">
        <v>3</v>
      </c>
      <c r="B5" s="2402" t="s">
        <v>76</v>
      </c>
      <c r="C5" s="2403">
        <v>2006</v>
      </c>
      <c r="D5" s="2403" t="s">
        <v>16</v>
      </c>
      <c r="E5" s="2403" t="s">
        <v>35</v>
      </c>
      <c r="F5" s="2404">
        <v>6</v>
      </c>
      <c r="G5" s="2404">
        <v>7</v>
      </c>
      <c r="H5" s="2404">
        <v>7</v>
      </c>
      <c r="I5" s="2404">
        <v>7</v>
      </c>
      <c r="J5" s="2403" t="s">
        <v>35</v>
      </c>
      <c r="K5" s="2403" t="s">
        <v>35</v>
      </c>
      <c r="L5" s="2404">
        <v>7</v>
      </c>
      <c r="M5" s="2403" t="s">
        <v>35</v>
      </c>
      <c r="N5" s="2404">
        <v>7</v>
      </c>
      <c r="O5" s="2402">
        <v>41</v>
      </c>
    </row>
    <row r="6" spans="1:26" x14ac:dyDescent="0.2">
      <c r="A6" s="2398">
        <v>4</v>
      </c>
      <c r="B6" s="507" t="s">
        <v>77</v>
      </c>
      <c r="C6" s="508">
        <v>2006</v>
      </c>
      <c r="D6" s="509" t="s">
        <v>16</v>
      </c>
      <c r="E6" s="510" t="s">
        <v>35</v>
      </c>
      <c r="F6" s="511">
        <v>7</v>
      </c>
      <c r="G6" s="512">
        <v>6</v>
      </c>
      <c r="H6" s="513">
        <v>6</v>
      </c>
      <c r="I6" s="514" t="s">
        <v>35</v>
      </c>
      <c r="J6" s="515" t="s">
        <v>35</v>
      </c>
      <c r="K6" s="516" t="s">
        <v>35</v>
      </c>
      <c r="L6" s="517" t="s">
        <v>35</v>
      </c>
      <c r="M6" s="518" t="s">
        <v>35</v>
      </c>
      <c r="N6" s="519" t="s">
        <v>35</v>
      </c>
      <c r="O6" s="520">
        <v>19</v>
      </c>
    </row>
    <row r="7" spans="1:26" x14ac:dyDescent="0.2">
      <c r="A7" s="2398">
        <v>5</v>
      </c>
      <c r="B7" s="521" t="s">
        <v>78</v>
      </c>
      <c r="C7" s="522">
        <v>2008</v>
      </c>
      <c r="D7" s="523" t="s">
        <v>16</v>
      </c>
      <c r="E7" s="524" t="s">
        <v>35</v>
      </c>
      <c r="F7" s="525" t="s">
        <v>35</v>
      </c>
      <c r="G7" s="526" t="s">
        <v>35</v>
      </c>
      <c r="H7" s="527" t="s">
        <v>35</v>
      </c>
      <c r="I7" s="528" t="s">
        <v>35</v>
      </c>
      <c r="J7" s="529">
        <v>7</v>
      </c>
      <c r="K7" s="530" t="s">
        <v>35</v>
      </c>
      <c r="L7" s="531" t="s">
        <v>35</v>
      </c>
      <c r="M7" s="532" t="s">
        <v>35</v>
      </c>
      <c r="N7" s="533" t="s">
        <v>35</v>
      </c>
      <c r="O7" s="534">
        <v>0</v>
      </c>
    </row>
    <row r="8" spans="1:26" x14ac:dyDescent="0.2">
      <c r="A8" s="2398">
        <v>6</v>
      </c>
      <c r="B8" s="535" t="s">
        <v>79</v>
      </c>
      <c r="C8" s="536">
        <v>2006</v>
      </c>
      <c r="D8" s="537" t="s">
        <v>18</v>
      </c>
      <c r="E8" s="538" t="s">
        <v>35</v>
      </c>
      <c r="F8" s="539" t="s">
        <v>35</v>
      </c>
      <c r="G8" s="540" t="s">
        <v>35</v>
      </c>
      <c r="H8" s="541" t="s">
        <v>35</v>
      </c>
      <c r="I8" s="542">
        <v>6</v>
      </c>
      <c r="J8" s="543" t="s">
        <v>35</v>
      </c>
      <c r="K8" s="544" t="s">
        <v>35</v>
      </c>
      <c r="L8" s="545" t="s">
        <v>35</v>
      </c>
      <c r="M8" s="546" t="s">
        <v>35</v>
      </c>
      <c r="N8" s="547" t="s">
        <v>35</v>
      </c>
      <c r="O8" s="548">
        <v>6</v>
      </c>
    </row>
    <row r="10" spans="1:26" ht="21" x14ac:dyDescent="0.25">
      <c r="B10" s="549" t="s">
        <v>80</v>
      </c>
    </row>
    <row r="11" spans="1:26" x14ac:dyDescent="0.2">
      <c r="B11" s="2400" t="s">
        <v>26</v>
      </c>
      <c r="C11" s="2400" t="s">
        <v>27</v>
      </c>
      <c r="D11" s="2400" t="s">
        <v>28</v>
      </c>
      <c r="E11" s="2400" t="s">
        <v>29</v>
      </c>
      <c r="F11" s="2400" t="s">
        <v>30</v>
      </c>
      <c r="G11" s="2400" t="s">
        <v>29</v>
      </c>
      <c r="H11" s="2400" t="s">
        <v>30</v>
      </c>
      <c r="I11" s="2400" t="s">
        <v>29</v>
      </c>
      <c r="J11" s="2400" t="s">
        <v>31</v>
      </c>
      <c r="K11" s="2400" t="s">
        <v>32</v>
      </c>
      <c r="L11" s="2400" t="s">
        <v>31</v>
      </c>
      <c r="M11" s="2400" t="s">
        <v>32</v>
      </c>
      <c r="N11" s="2400" t="s">
        <v>33</v>
      </c>
      <c r="O11" s="2400" t="s">
        <v>15</v>
      </c>
      <c r="R11" s="2397" t="s">
        <v>16</v>
      </c>
      <c r="S11" s="2397" t="s">
        <v>272</v>
      </c>
      <c r="T11" s="2397" t="s">
        <v>18</v>
      </c>
      <c r="U11" s="2397" t="s">
        <v>17</v>
      </c>
      <c r="V11" s="2397" t="s">
        <v>22</v>
      </c>
      <c r="W11" s="2397" t="s">
        <v>21</v>
      </c>
      <c r="X11" s="2397" t="s">
        <v>20</v>
      </c>
      <c r="Y11" s="2397" t="s">
        <v>19</v>
      </c>
      <c r="Z11" s="2397" t="s">
        <v>24</v>
      </c>
    </row>
    <row r="12" spans="1:26" x14ac:dyDescent="0.2">
      <c r="A12" s="2401">
        <v>1</v>
      </c>
      <c r="B12" s="2402" t="s">
        <v>81</v>
      </c>
      <c r="C12" s="2403">
        <v>2005</v>
      </c>
      <c r="D12" s="2403" t="s">
        <v>19</v>
      </c>
      <c r="E12" s="2403" t="s">
        <v>35</v>
      </c>
      <c r="F12" s="2404">
        <v>7</v>
      </c>
      <c r="G12" s="2403">
        <v>7</v>
      </c>
      <c r="H12" s="2403" t="s">
        <v>35</v>
      </c>
      <c r="I12" s="2404">
        <v>9</v>
      </c>
      <c r="J12" s="2404">
        <v>9</v>
      </c>
      <c r="K12" s="2404">
        <v>12</v>
      </c>
      <c r="L12" s="2404">
        <v>12</v>
      </c>
      <c r="M12" s="2404">
        <v>12</v>
      </c>
      <c r="N12" s="2404">
        <v>12</v>
      </c>
      <c r="O12" s="2402">
        <v>73</v>
      </c>
      <c r="R12" s="2409">
        <v>7</v>
      </c>
      <c r="S12" s="2409">
        <v>0</v>
      </c>
      <c r="T12" s="2409">
        <v>1</v>
      </c>
      <c r="U12" s="2409">
        <v>0</v>
      </c>
      <c r="V12" s="2409">
        <v>0</v>
      </c>
      <c r="W12" s="2409">
        <v>2</v>
      </c>
      <c r="X12" s="2409">
        <v>1</v>
      </c>
      <c r="Y12" s="2409">
        <v>2</v>
      </c>
      <c r="Z12" s="2409">
        <v>0</v>
      </c>
    </row>
    <row r="13" spans="1:26" x14ac:dyDescent="0.2">
      <c r="A13" s="2401">
        <v>2</v>
      </c>
      <c r="B13" s="2402" t="s">
        <v>82</v>
      </c>
      <c r="C13" s="2403">
        <v>2005</v>
      </c>
      <c r="D13" s="2403" t="s">
        <v>19</v>
      </c>
      <c r="E13" s="2404">
        <v>12</v>
      </c>
      <c r="F13" s="2404">
        <v>12</v>
      </c>
      <c r="G13" s="2404">
        <v>12</v>
      </c>
      <c r="H13" s="2403" t="s">
        <v>35</v>
      </c>
      <c r="I13" s="2404">
        <v>12</v>
      </c>
      <c r="J13" s="2404">
        <v>12</v>
      </c>
      <c r="K13" s="2404">
        <v>9</v>
      </c>
      <c r="L13" s="2403" t="s">
        <v>35</v>
      </c>
      <c r="M13" s="2403" t="s">
        <v>35</v>
      </c>
      <c r="N13" s="2403">
        <v>0</v>
      </c>
      <c r="O13" s="2402">
        <v>69</v>
      </c>
    </row>
    <row r="14" spans="1:26" x14ac:dyDescent="0.2">
      <c r="A14" s="2401">
        <v>3</v>
      </c>
      <c r="B14" s="2402" t="s">
        <v>83</v>
      </c>
      <c r="C14" s="2403">
        <v>2005</v>
      </c>
      <c r="D14" s="2403" t="s">
        <v>16</v>
      </c>
      <c r="E14" s="2404">
        <v>7</v>
      </c>
      <c r="F14" s="2404">
        <v>9</v>
      </c>
      <c r="G14" s="2403">
        <v>6</v>
      </c>
      <c r="H14" s="2404">
        <v>12</v>
      </c>
      <c r="I14" s="2403">
        <v>4</v>
      </c>
      <c r="J14" s="2404">
        <v>6</v>
      </c>
      <c r="K14" s="2403">
        <v>6</v>
      </c>
      <c r="L14" s="2404">
        <v>9</v>
      </c>
      <c r="M14" s="2404">
        <v>7</v>
      </c>
      <c r="N14" s="2404">
        <v>7</v>
      </c>
      <c r="O14" s="2402">
        <v>57</v>
      </c>
    </row>
    <row r="15" spans="1:26" x14ac:dyDescent="0.2">
      <c r="A15" s="2398">
        <v>4</v>
      </c>
      <c r="B15" s="550" t="s">
        <v>84</v>
      </c>
      <c r="C15" s="551">
        <v>2006</v>
      </c>
      <c r="D15" s="552" t="s">
        <v>18</v>
      </c>
      <c r="E15" s="553">
        <v>9</v>
      </c>
      <c r="F15" s="554">
        <v>6</v>
      </c>
      <c r="G15" s="555">
        <v>9</v>
      </c>
      <c r="H15" s="556" t="s">
        <v>35</v>
      </c>
      <c r="I15" s="557">
        <v>7</v>
      </c>
      <c r="J15" s="558">
        <v>7</v>
      </c>
      <c r="K15" s="559">
        <v>7</v>
      </c>
      <c r="L15" s="560" t="s">
        <v>35</v>
      </c>
      <c r="M15" s="561" t="s">
        <v>35</v>
      </c>
      <c r="N15" s="562">
        <v>9</v>
      </c>
      <c r="O15" s="563">
        <v>54</v>
      </c>
    </row>
    <row r="16" spans="1:26" x14ac:dyDescent="0.2">
      <c r="A16" s="2398">
        <v>5</v>
      </c>
      <c r="B16" s="564" t="s">
        <v>85</v>
      </c>
      <c r="C16" s="565">
        <v>2005</v>
      </c>
      <c r="D16" s="566" t="s">
        <v>16</v>
      </c>
      <c r="E16" s="567">
        <v>6</v>
      </c>
      <c r="F16" s="568">
        <v>8</v>
      </c>
      <c r="G16" s="569">
        <v>5</v>
      </c>
      <c r="H16" s="570">
        <v>9</v>
      </c>
      <c r="I16" s="571">
        <v>5</v>
      </c>
      <c r="J16" s="572">
        <v>5</v>
      </c>
      <c r="K16" s="573">
        <v>5</v>
      </c>
      <c r="L16" s="574" t="s">
        <v>35</v>
      </c>
      <c r="M16" s="575">
        <v>5</v>
      </c>
      <c r="N16" s="576" t="s">
        <v>35</v>
      </c>
      <c r="O16" s="577">
        <v>43</v>
      </c>
    </row>
    <row r="17" spans="1:26" x14ac:dyDescent="0.2">
      <c r="A17" s="2398">
        <v>6</v>
      </c>
      <c r="B17" s="578" t="s">
        <v>86</v>
      </c>
      <c r="C17" s="579">
        <v>2006</v>
      </c>
      <c r="D17" s="580" t="s">
        <v>16</v>
      </c>
      <c r="E17" s="581" t="s">
        <v>35</v>
      </c>
      <c r="F17" s="582" t="s">
        <v>35</v>
      </c>
      <c r="G17" s="583" t="s">
        <v>35</v>
      </c>
      <c r="H17" s="584">
        <v>7</v>
      </c>
      <c r="I17" s="585">
        <v>6</v>
      </c>
      <c r="J17" s="586">
        <v>3</v>
      </c>
      <c r="K17" s="587">
        <v>3</v>
      </c>
      <c r="L17" s="588">
        <v>7</v>
      </c>
      <c r="M17" s="589">
        <v>9</v>
      </c>
      <c r="N17" s="590" t="s">
        <v>35</v>
      </c>
      <c r="O17" s="591">
        <v>35</v>
      </c>
    </row>
    <row r="18" spans="1:26" x14ac:dyDescent="0.2">
      <c r="A18" s="2398">
        <v>7</v>
      </c>
      <c r="B18" s="592" t="s">
        <v>87</v>
      </c>
      <c r="C18" s="593">
        <v>2006</v>
      </c>
      <c r="D18" s="594" t="s">
        <v>21</v>
      </c>
      <c r="E18" s="595">
        <v>5</v>
      </c>
      <c r="F18" s="596">
        <v>0</v>
      </c>
      <c r="G18" s="597">
        <v>3</v>
      </c>
      <c r="H18" s="598">
        <v>4</v>
      </c>
      <c r="I18" s="599" t="s">
        <v>35</v>
      </c>
      <c r="J18" s="600">
        <v>4</v>
      </c>
      <c r="K18" s="601">
        <v>2</v>
      </c>
      <c r="L18" s="602">
        <v>6</v>
      </c>
      <c r="M18" s="603">
        <v>6</v>
      </c>
      <c r="N18" s="604">
        <v>6</v>
      </c>
      <c r="O18" s="605">
        <v>34</v>
      </c>
    </row>
    <row r="19" spans="1:26" x14ac:dyDescent="0.2">
      <c r="A19" s="2398">
        <v>8</v>
      </c>
      <c r="B19" s="606" t="s">
        <v>88</v>
      </c>
      <c r="C19" s="607">
        <v>2006</v>
      </c>
      <c r="D19" s="608" t="s">
        <v>16</v>
      </c>
      <c r="E19" s="609" t="s">
        <v>35</v>
      </c>
      <c r="F19" s="610">
        <v>6</v>
      </c>
      <c r="G19" s="611">
        <v>4</v>
      </c>
      <c r="H19" s="612">
        <v>5</v>
      </c>
      <c r="I19" s="613">
        <v>3</v>
      </c>
      <c r="J19" s="614">
        <v>2</v>
      </c>
      <c r="K19" s="615">
        <v>4</v>
      </c>
      <c r="L19" s="616" t="s">
        <v>35</v>
      </c>
      <c r="M19" s="617" t="s">
        <v>35</v>
      </c>
      <c r="N19" s="618">
        <v>5</v>
      </c>
      <c r="O19" s="619">
        <v>29</v>
      </c>
    </row>
    <row r="20" spans="1:26" x14ac:dyDescent="0.2">
      <c r="A20" s="2398">
        <v>9</v>
      </c>
      <c r="B20" s="620" t="s">
        <v>89</v>
      </c>
      <c r="C20" s="621">
        <v>2006</v>
      </c>
      <c r="D20" s="622" t="s">
        <v>16</v>
      </c>
      <c r="E20" s="623">
        <v>4</v>
      </c>
      <c r="F20" s="624">
        <v>1</v>
      </c>
      <c r="G20" s="625">
        <v>2</v>
      </c>
      <c r="H20" s="626" t="s">
        <v>35</v>
      </c>
      <c r="I20" s="627">
        <v>2</v>
      </c>
      <c r="J20" s="628">
        <v>1</v>
      </c>
      <c r="K20" s="629">
        <v>1</v>
      </c>
      <c r="L20" s="630">
        <v>5</v>
      </c>
      <c r="M20" s="631">
        <v>4</v>
      </c>
      <c r="N20" s="632">
        <v>4</v>
      </c>
      <c r="O20" s="633">
        <v>22</v>
      </c>
    </row>
    <row r="21" spans="1:26" x14ac:dyDescent="0.2">
      <c r="A21" s="2398">
        <v>10</v>
      </c>
      <c r="B21" s="634" t="s">
        <v>90</v>
      </c>
      <c r="C21" s="635">
        <v>2006</v>
      </c>
      <c r="D21" s="636" t="s">
        <v>16</v>
      </c>
      <c r="E21" s="637" t="s">
        <v>35</v>
      </c>
      <c r="F21" s="638" t="s">
        <v>35</v>
      </c>
      <c r="G21" s="639" t="s">
        <v>35</v>
      </c>
      <c r="H21" s="640" t="s">
        <v>35</v>
      </c>
      <c r="I21" s="641">
        <v>0</v>
      </c>
      <c r="J21" s="642" t="s">
        <v>35</v>
      </c>
      <c r="K21" s="643" t="s">
        <v>35</v>
      </c>
      <c r="L21" s="644">
        <v>4</v>
      </c>
      <c r="M21" s="645">
        <v>3</v>
      </c>
      <c r="N21" s="646" t="s">
        <v>35</v>
      </c>
      <c r="O21" s="647">
        <v>7</v>
      </c>
    </row>
    <row r="22" spans="1:26" x14ac:dyDescent="0.2">
      <c r="A22" s="2398">
        <v>11</v>
      </c>
      <c r="B22" s="648" t="s">
        <v>91</v>
      </c>
      <c r="C22" s="649">
        <v>2005</v>
      </c>
      <c r="D22" s="650" t="s">
        <v>16</v>
      </c>
      <c r="E22" s="651" t="s">
        <v>35</v>
      </c>
      <c r="F22" s="652" t="s">
        <v>35</v>
      </c>
      <c r="G22" s="653" t="s">
        <v>35</v>
      </c>
      <c r="H22" s="654">
        <v>6</v>
      </c>
      <c r="I22" s="655" t="s">
        <v>35</v>
      </c>
      <c r="J22" s="656" t="s">
        <v>35</v>
      </c>
      <c r="K22" s="657" t="s">
        <v>35</v>
      </c>
      <c r="L22" s="658" t="s">
        <v>35</v>
      </c>
      <c r="M22" s="659" t="s">
        <v>35</v>
      </c>
      <c r="N22" s="660" t="s">
        <v>35</v>
      </c>
      <c r="O22" s="661">
        <v>6</v>
      </c>
    </row>
    <row r="23" spans="1:26" x14ac:dyDescent="0.2">
      <c r="A23" s="2398">
        <v>12</v>
      </c>
      <c r="B23" s="662" t="s">
        <v>92</v>
      </c>
      <c r="C23" s="663">
        <v>2006</v>
      </c>
      <c r="D23" s="664" t="s">
        <v>20</v>
      </c>
      <c r="E23" s="665" t="s">
        <v>35</v>
      </c>
      <c r="F23" s="666" t="s">
        <v>35</v>
      </c>
      <c r="G23" s="667" t="s">
        <v>35</v>
      </c>
      <c r="H23" s="668">
        <v>0</v>
      </c>
      <c r="I23" s="669">
        <v>1</v>
      </c>
      <c r="J23" s="670" t="s">
        <v>35</v>
      </c>
      <c r="K23" s="671" t="s">
        <v>35</v>
      </c>
      <c r="L23" s="672" t="s">
        <v>35</v>
      </c>
      <c r="M23" s="673" t="s">
        <v>35</v>
      </c>
      <c r="N23" s="674">
        <v>3</v>
      </c>
      <c r="O23" s="675">
        <v>4</v>
      </c>
    </row>
    <row r="24" spans="1:26" x14ac:dyDescent="0.2">
      <c r="A24" s="2398">
        <v>13</v>
      </c>
      <c r="B24" s="676" t="s">
        <v>93</v>
      </c>
      <c r="C24" s="677">
        <v>2006</v>
      </c>
      <c r="D24" s="678" t="s">
        <v>21</v>
      </c>
      <c r="E24" s="679" t="s">
        <v>35</v>
      </c>
      <c r="F24" s="680" t="s">
        <v>35</v>
      </c>
      <c r="G24" s="681" t="s">
        <v>35</v>
      </c>
      <c r="H24" s="682">
        <v>0</v>
      </c>
      <c r="I24" s="683">
        <v>0</v>
      </c>
      <c r="J24" s="684" t="s">
        <v>35</v>
      </c>
      <c r="K24" s="685" t="s">
        <v>35</v>
      </c>
      <c r="L24" s="686" t="s">
        <v>35</v>
      </c>
      <c r="M24" s="687" t="s">
        <v>35</v>
      </c>
      <c r="N24" s="688" t="s">
        <v>35</v>
      </c>
      <c r="O24" s="689">
        <v>0</v>
      </c>
    </row>
    <row r="25" spans="1:26" x14ac:dyDescent="0.2">
      <c r="R25" s="2397" t="s">
        <v>16</v>
      </c>
      <c r="S25" s="2397" t="s">
        <v>272</v>
      </c>
      <c r="T25" s="2397" t="s">
        <v>18</v>
      </c>
      <c r="U25" s="2397" t="s">
        <v>17</v>
      </c>
      <c r="V25" s="2397" t="s">
        <v>22</v>
      </c>
      <c r="W25" s="2397" t="s">
        <v>21</v>
      </c>
      <c r="X25" s="2397" t="s">
        <v>20</v>
      </c>
      <c r="Y25" s="2397" t="s">
        <v>19</v>
      </c>
      <c r="Z25" s="2397" t="s">
        <v>24</v>
      </c>
    </row>
    <row r="26" spans="1:26" x14ac:dyDescent="0.2">
      <c r="P26" s="2410" t="s">
        <v>274</v>
      </c>
      <c r="R26" s="2409">
        <f>R12+R3</f>
        <v>12</v>
      </c>
      <c r="S26" s="2409">
        <f t="shared" ref="S26:Z26" si="0">S12+S3</f>
        <v>0</v>
      </c>
      <c r="T26" s="2409">
        <f t="shared" si="0"/>
        <v>2</v>
      </c>
      <c r="U26" s="2409">
        <f t="shared" si="0"/>
        <v>0</v>
      </c>
      <c r="V26" s="2409">
        <f t="shared" si="0"/>
        <v>0</v>
      </c>
      <c r="W26" s="2409">
        <f t="shared" si="0"/>
        <v>2</v>
      </c>
      <c r="X26" s="2409">
        <f t="shared" si="0"/>
        <v>1</v>
      </c>
      <c r="Y26" s="2409">
        <f t="shared" si="0"/>
        <v>2</v>
      </c>
      <c r="Z26" s="240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"/>
  <sheetViews>
    <sheetView topLeftCell="D1" zoomScale="120" zoomScaleNormal="120" workbookViewId="0">
      <selection activeCell="S12" sqref="S12"/>
    </sheetView>
  </sheetViews>
  <sheetFormatPr baseColWidth="10" defaultColWidth="8.83203125" defaultRowHeight="15" x14ac:dyDescent="0.2"/>
  <cols>
    <col min="2" max="2" width="20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690" t="s">
        <v>94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63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33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95</v>
      </c>
      <c r="C3" s="2403">
        <v>2006</v>
      </c>
      <c r="D3" s="2403" t="s">
        <v>18</v>
      </c>
      <c r="E3" s="2404">
        <v>12</v>
      </c>
      <c r="F3" s="2403">
        <v>9</v>
      </c>
      <c r="G3" s="2404">
        <v>12</v>
      </c>
      <c r="H3" s="2404">
        <v>9</v>
      </c>
      <c r="I3" s="2403" t="s">
        <v>35</v>
      </c>
      <c r="J3" s="2404">
        <v>12</v>
      </c>
      <c r="K3" s="2403">
        <v>9</v>
      </c>
      <c r="L3" s="2404">
        <v>12</v>
      </c>
      <c r="M3" s="2404">
        <v>12</v>
      </c>
      <c r="N3" s="2404">
        <v>12</v>
      </c>
      <c r="O3" s="2402">
        <v>81</v>
      </c>
      <c r="R3" s="2409">
        <v>4</v>
      </c>
      <c r="S3" s="2409">
        <v>0</v>
      </c>
      <c r="T3" s="2409">
        <v>1</v>
      </c>
      <c r="U3" s="2409">
        <v>0</v>
      </c>
      <c r="V3" s="2409">
        <v>0</v>
      </c>
      <c r="W3" s="2409">
        <v>0</v>
      </c>
      <c r="X3" s="2409">
        <v>0</v>
      </c>
      <c r="Y3" s="2409">
        <v>3</v>
      </c>
      <c r="Z3" s="2409">
        <v>0</v>
      </c>
    </row>
    <row r="4" spans="1:26" x14ac:dyDescent="0.2">
      <c r="A4" s="2401">
        <v>2</v>
      </c>
      <c r="B4" s="2402" t="s">
        <v>96</v>
      </c>
      <c r="C4" s="2403">
        <v>2007</v>
      </c>
      <c r="D4" s="2403" t="s">
        <v>16</v>
      </c>
      <c r="E4" s="2403">
        <v>9</v>
      </c>
      <c r="F4" s="2404">
        <v>12</v>
      </c>
      <c r="G4" s="2403">
        <v>9</v>
      </c>
      <c r="H4" s="2404">
        <v>12</v>
      </c>
      <c r="I4" s="2404">
        <v>12</v>
      </c>
      <c r="J4" s="2404">
        <v>9</v>
      </c>
      <c r="K4" s="2404">
        <v>12</v>
      </c>
      <c r="L4" s="2404">
        <v>9</v>
      </c>
      <c r="M4" s="2404">
        <v>9</v>
      </c>
      <c r="N4" s="2403">
        <v>0</v>
      </c>
      <c r="O4" s="2402">
        <v>75</v>
      </c>
    </row>
    <row r="5" spans="1:26" x14ac:dyDescent="0.2">
      <c r="A5" s="2401">
        <v>3</v>
      </c>
      <c r="B5" s="2402" t="s">
        <v>97</v>
      </c>
      <c r="C5" s="2403">
        <v>2005</v>
      </c>
      <c r="D5" s="2403" t="s">
        <v>16</v>
      </c>
      <c r="E5" s="2404">
        <v>7</v>
      </c>
      <c r="F5" s="2404">
        <v>7</v>
      </c>
      <c r="G5" s="2404">
        <v>7</v>
      </c>
      <c r="H5" s="2404">
        <v>7</v>
      </c>
      <c r="I5" s="2404">
        <v>9</v>
      </c>
      <c r="J5" s="2404">
        <v>7</v>
      </c>
      <c r="K5" s="2404">
        <v>7</v>
      </c>
      <c r="L5" s="2403">
        <v>6</v>
      </c>
      <c r="M5" s="2403">
        <v>6</v>
      </c>
      <c r="N5" s="2403" t="s">
        <v>35</v>
      </c>
      <c r="O5" s="2402">
        <v>51</v>
      </c>
    </row>
    <row r="6" spans="1:26" x14ac:dyDescent="0.2">
      <c r="A6" s="2398">
        <v>4</v>
      </c>
      <c r="B6" s="691" t="s">
        <v>98</v>
      </c>
      <c r="C6" s="692">
        <v>2005</v>
      </c>
      <c r="D6" s="693" t="s">
        <v>16</v>
      </c>
      <c r="E6" s="694">
        <v>6</v>
      </c>
      <c r="F6" s="695">
        <v>6</v>
      </c>
      <c r="G6" s="696">
        <v>6</v>
      </c>
      <c r="H6" s="697">
        <v>6</v>
      </c>
      <c r="I6" s="698">
        <v>7</v>
      </c>
      <c r="J6" s="699">
        <v>6</v>
      </c>
      <c r="K6" s="700">
        <v>6</v>
      </c>
      <c r="L6" s="701">
        <v>7</v>
      </c>
      <c r="M6" s="702">
        <v>7</v>
      </c>
      <c r="N6" s="703">
        <v>0</v>
      </c>
      <c r="O6" s="704">
        <v>45</v>
      </c>
    </row>
    <row r="7" spans="1:26" x14ac:dyDescent="0.2">
      <c r="A7" s="2398">
        <v>5</v>
      </c>
      <c r="B7" s="705" t="s">
        <v>99</v>
      </c>
      <c r="C7" s="706">
        <v>2006</v>
      </c>
      <c r="D7" s="707" t="s">
        <v>16</v>
      </c>
      <c r="E7" s="708">
        <v>5</v>
      </c>
      <c r="F7" s="709" t="s">
        <v>35</v>
      </c>
      <c r="G7" s="710" t="s">
        <v>35</v>
      </c>
      <c r="H7" s="711">
        <v>5</v>
      </c>
      <c r="I7" s="712">
        <v>6</v>
      </c>
      <c r="J7" s="713">
        <v>5</v>
      </c>
      <c r="K7" s="714">
        <v>5</v>
      </c>
      <c r="L7" s="715">
        <v>5</v>
      </c>
      <c r="M7" s="716">
        <v>5</v>
      </c>
      <c r="N7" s="717">
        <v>9</v>
      </c>
      <c r="O7" s="718">
        <v>40</v>
      </c>
    </row>
    <row r="8" spans="1:26" x14ac:dyDescent="0.2">
      <c r="A8" s="2398">
        <v>6</v>
      </c>
      <c r="B8" s="719" t="s">
        <v>100</v>
      </c>
      <c r="C8" s="720">
        <v>2005</v>
      </c>
      <c r="D8" s="721" t="s">
        <v>19</v>
      </c>
      <c r="E8" s="722">
        <v>3</v>
      </c>
      <c r="F8" s="723">
        <v>5</v>
      </c>
      <c r="G8" s="724" t="s">
        <v>35</v>
      </c>
      <c r="H8" s="725">
        <v>0</v>
      </c>
      <c r="I8" s="726">
        <v>4</v>
      </c>
      <c r="J8" s="727">
        <v>4</v>
      </c>
      <c r="K8" s="728">
        <v>4</v>
      </c>
      <c r="L8" s="729">
        <v>4</v>
      </c>
      <c r="M8" s="730">
        <v>4</v>
      </c>
      <c r="N8" s="731">
        <v>7</v>
      </c>
      <c r="O8" s="732">
        <v>32</v>
      </c>
    </row>
    <row r="9" spans="1:26" x14ac:dyDescent="0.2">
      <c r="A9" s="2398">
        <v>7</v>
      </c>
      <c r="B9" s="733" t="s">
        <v>101</v>
      </c>
      <c r="C9" s="734">
        <v>2006</v>
      </c>
      <c r="D9" s="735" t="s">
        <v>19</v>
      </c>
      <c r="E9" s="736">
        <v>4</v>
      </c>
      <c r="F9" s="737" t="s">
        <v>35</v>
      </c>
      <c r="G9" s="738" t="s">
        <v>35</v>
      </c>
      <c r="H9" s="739">
        <v>0</v>
      </c>
      <c r="I9" s="740">
        <v>5</v>
      </c>
      <c r="J9" s="741" t="s">
        <v>35</v>
      </c>
      <c r="K9" s="742" t="s">
        <v>35</v>
      </c>
      <c r="L9" s="743" t="s">
        <v>35</v>
      </c>
      <c r="M9" s="744" t="s">
        <v>35</v>
      </c>
      <c r="N9" s="745">
        <v>0</v>
      </c>
      <c r="O9" s="746">
        <v>9</v>
      </c>
    </row>
    <row r="10" spans="1:26" x14ac:dyDescent="0.2">
      <c r="A10" s="2398">
        <v>8</v>
      </c>
      <c r="B10" s="747" t="s">
        <v>102</v>
      </c>
      <c r="C10" s="748">
        <v>2006</v>
      </c>
      <c r="D10" s="749" t="s">
        <v>19</v>
      </c>
      <c r="E10" s="750" t="s">
        <v>35</v>
      </c>
      <c r="F10" s="751" t="s">
        <v>35</v>
      </c>
      <c r="G10" s="752" t="s">
        <v>35</v>
      </c>
      <c r="H10" s="753" t="s">
        <v>35</v>
      </c>
      <c r="I10" s="754">
        <v>3</v>
      </c>
      <c r="J10" s="755">
        <v>0</v>
      </c>
      <c r="K10" s="756" t="s">
        <v>35</v>
      </c>
      <c r="L10" s="757" t="s">
        <v>35</v>
      </c>
      <c r="M10" s="758" t="s">
        <v>35</v>
      </c>
      <c r="N10" s="759" t="s">
        <v>35</v>
      </c>
      <c r="O10" s="760"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6"/>
  <sheetViews>
    <sheetView topLeftCell="D1" zoomScale="120" zoomScaleNormal="120" workbookViewId="0">
      <selection activeCell="V22" sqref="V22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6" max="16" width="12" bestFit="1" customWidth="1"/>
    <col min="18" max="18" width="10.5" bestFit="1" customWidth="1"/>
  </cols>
  <sheetData>
    <row r="1" spans="1:26" ht="21" x14ac:dyDescent="0.25">
      <c r="B1" s="761" t="s">
        <v>103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29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104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78</v>
      </c>
      <c r="C3" s="2403">
        <v>2008</v>
      </c>
      <c r="D3" s="2403" t="s">
        <v>16</v>
      </c>
      <c r="E3" s="2404">
        <v>12</v>
      </c>
      <c r="F3" s="2404">
        <v>12</v>
      </c>
      <c r="G3" s="2404">
        <v>12</v>
      </c>
      <c r="H3" s="2404">
        <v>12</v>
      </c>
      <c r="I3" s="2404">
        <v>12</v>
      </c>
      <c r="J3" s="2403" t="s">
        <v>35</v>
      </c>
      <c r="K3" s="2403" t="s">
        <v>35</v>
      </c>
      <c r="L3" s="2404">
        <v>12</v>
      </c>
      <c r="M3" s="2403">
        <v>0</v>
      </c>
      <c r="N3" s="2404">
        <v>12</v>
      </c>
      <c r="O3" s="2402">
        <v>84</v>
      </c>
      <c r="R3" s="2409">
        <v>3</v>
      </c>
      <c r="S3" s="2409">
        <v>0</v>
      </c>
      <c r="T3" s="2409">
        <v>0</v>
      </c>
      <c r="U3" s="2409">
        <v>0</v>
      </c>
      <c r="V3" s="2409">
        <v>0</v>
      </c>
      <c r="W3" s="2409">
        <v>0</v>
      </c>
      <c r="X3" s="2409">
        <v>0</v>
      </c>
      <c r="Y3" s="2409">
        <v>0</v>
      </c>
      <c r="Z3" s="2409">
        <v>0</v>
      </c>
    </row>
    <row r="4" spans="1:26" x14ac:dyDescent="0.2">
      <c r="A4" s="2401">
        <v>2</v>
      </c>
      <c r="B4" s="2402" t="s">
        <v>105</v>
      </c>
      <c r="C4" s="2403">
        <v>2007</v>
      </c>
      <c r="D4" s="2403" t="s">
        <v>16</v>
      </c>
      <c r="E4" s="2404">
        <v>9</v>
      </c>
      <c r="F4" s="2404">
        <v>9</v>
      </c>
      <c r="G4" s="2404">
        <v>9</v>
      </c>
      <c r="H4" s="2404">
        <v>9</v>
      </c>
      <c r="I4" s="2403" t="s">
        <v>35</v>
      </c>
      <c r="J4" s="2403" t="s">
        <v>35</v>
      </c>
      <c r="K4" s="2403" t="s">
        <v>35</v>
      </c>
      <c r="L4" s="2404">
        <v>9</v>
      </c>
      <c r="M4" s="2404">
        <v>12</v>
      </c>
      <c r="N4" s="2404">
        <v>9</v>
      </c>
      <c r="O4" s="2402">
        <v>66</v>
      </c>
    </row>
    <row r="5" spans="1:26" x14ac:dyDescent="0.2">
      <c r="A5" s="2401">
        <v>3</v>
      </c>
      <c r="B5" s="2402" t="s">
        <v>106</v>
      </c>
      <c r="C5" s="2403">
        <v>2008</v>
      </c>
      <c r="D5" s="2403" t="s">
        <v>16</v>
      </c>
      <c r="E5" s="2403" t="s">
        <v>35</v>
      </c>
      <c r="F5" s="2403" t="s">
        <v>35</v>
      </c>
      <c r="G5" s="2403" t="s">
        <v>35</v>
      </c>
      <c r="H5" s="2403" t="s">
        <v>35</v>
      </c>
      <c r="I5" s="2403" t="s">
        <v>35</v>
      </c>
      <c r="J5" s="2403" t="s">
        <v>35</v>
      </c>
      <c r="K5" s="2403" t="s">
        <v>35</v>
      </c>
      <c r="L5" s="2404">
        <v>7</v>
      </c>
      <c r="M5" s="2404">
        <v>9</v>
      </c>
      <c r="N5" s="2404">
        <v>7</v>
      </c>
      <c r="O5" s="2402">
        <v>23</v>
      </c>
    </row>
    <row r="7" spans="1:26" ht="21" x14ac:dyDescent="0.25">
      <c r="B7" s="762" t="s">
        <v>107</v>
      </c>
    </row>
    <row r="8" spans="1:26" x14ac:dyDescent="0.2">
      <c r="B8" s="2400" t="s">
        <v>26</v>
      </c>
      <c r="C8" s="2400" t="s">
        <v>27</v>
      </c>
      <c r="D8" s="2400" t="s">
        <v>28</v>
      </c>
      <c r="E8" s="2400" t="s">
        <v>29</v>
      </c>
      <c r="F8" s="2400" t="s">
        <v>30</v>
      </c>
      <c r="G8" s="2400" t="s">
        <v>29</v>
      </c>
      <c r="H8" s="2400" t="s">
        <v>30</v>
      </c>
      <c r="I8" s="2400" t="s">
        <v>29</v>
      </c>
      <c r="J8" s="2400" t="s">
        <v>31</v>
      </c>
      <c r="K8" s="2400" t="s">
        <v>32</v>
      </c>
      <c r="L8" s="2400" t="s">
        <v>31</v>
      </c>
      <c r="M8" s="2400" t="s">
        <v>32</v>
      </c>
      <c r="N8" s="2400" t="s">
        <v>104</v>
      </c>
      <c r="O8" s="2400" t="s">
        <v>15</v>
      </c>
      <c r="R8" s="2397" t="s">
        <v>16</v>
      </c>
      <c r="S8" s="2397" t="s">
        <v>272</v>
      </c>
      <c r="T8" s="2397" t="s">
        <v>18</v>
      </c>
      <c r="U8" s="2397" t="s">
        <v>17</v>
      </c>
      <c r="V8" s="2397" t="s">
        <v>22</v>
      </c>
      <c r="W8" s="2397" t="s">
        <v>21</v>
      </c>
      <c r="X8" s="2397" t="s">
        <v>20</v>
      </c>
      <c r="Y8" s="2397" t="s">
        <v>19</v>
      </c>
      <c r="Z8" s="2397" t="s">
        <v>24</v>
      </c>
    </row>
    <row r="9" spans="1:26" x14ac:dyDescent="0.2">
      <c r="A9" s="2401">
        <v>1</v>
      </c>
      <c r="B9" s="2402" t="s">
        <v>108</v>
      </c>
      <c r="C9" s="2403">
        <v>2008</v>
      </c>
      <c r="D9" s="2411" t="s">
        <v>20</v>
      </c>
      <c r="E9" s="2404">
        <v>12</v>
      </c>
      <c r="F9" s="2404">
        <v>12</v>
      </c>
      <c r="G9" s="2403" t="s">
        <v>35</v>
      </c>
      <c r="H9" s="2404">
        <v>12</v>
      </c>
      <c r="I9" s="2403" t="s">
        <v>35</v>
      </c>
      <c r="J9" s="2404">
        <v>12</v>
      </c>
      <c r="K9" s="2404">
        <v>12</v>
      </c>
      <c r="L9" s="2404">
        <v>12</v>
      </c>
      <c r="M9" s="2404">
        <v>12</v>
      </c>
      <c r="N9" s="2403" t="s">
        <v>35</v>
      </c>
      <c r="O9" s="2402">
        <v>84</v>
      </c>
      <c r="R9" s="2409">
        <v>8</v>
      </c>
      <c r="S9" s="2409">
        <v>0</v>
      </c>
      <c r="T9" s="2409">
        <v>2</v>
      </c>
      <c r="U9" s="2409">
        <v>4</v>
      </c>
      <c r="V9" s="2409">
        <v>1</v>
      </c>
      <c r="W9" s="2409">
        <v>6</v>
      </c>
      <c r="X9" s="2409">
        <v>3</v>
      </c>
      <c r="Y9" s="2409">
        <v>3</v>
      </c>
      <c r="Z9" s="2409">
        <v>0</v>
      </c>
    </row>
    <row r="10" spans="1:26" x14ac:dyDescent="0.2">
      <c r="A10" s="2401">
        <v>2</v>
      </c>
      <c r="B10" s="2402" t="s">
        <v>109</v>
      </c>
      <c r="C10" s="2403">
        <v>2007</v>
      </c>
      <c r="D10" s="2411" t="s">
        <v>21</v>
      </c>
      <c r="E10" s="2404">
        <v>9</v>
      </c>
      <c r="F10" s="2404">
        <v>9</v>
      </c>
      <c r="G10" s="2403" t="s">
        <v>35</v>
      </c>
      <c r="H10" s="2404">
        <v>9</v>
      </c>
      <c r="I10" s="2403" t="s">
        <v>35</v>
      </c>
      <c r="J10" s="2404">
        <v>9</v>
      </c>
      <c r="K10" s="2404">
        <v>9</v>
      </c>
      <c r="L10" s="2404">
        <v>9</v>
      </c>
      <c r="M10" s="2403">
        <v>9</v>
      </c>
      <c r="N10" s="2404">
        <v>12</v>
      </c>
      <c r="O10" s="2402">
        <v>66</v>
      </c>
    </row>
    <row r="11" spans="1:26" x14ac:dyDescent="0.2">
      <c r="A11" s="2401">
        <v>3</v>
      </c>
      <c r="B11" s="2402" t="s">
        <v>110</v>
      </c>
      <c r="C11" s="2403">
        <v>2008</v>
      </c>
      <c r="D11" s="2411" t="s">
        <v>21</v>
      </c>
      <c r="E11" s="2403" t="s">
        <v>35</v>
      </c>
      <c r="F11" s="2404">
        <v>7</v>
      </c>
      <c r="G11" s="2404">
        <v>9</v>
      </c>
      <c r="H11" s="2404">
        <v>7</v>
      </c>
      <c r="I11" s="2404">
        <v>12</v>
      </c>
      <c r="J11" s="2404">
        <v>6</v>
      </c>
      <c r="K11" s="2404">
        <v>6</v>
      </c>
      <c r="L11" s="2403">
        <v>6</v>
      </c>
      <c r="M11" s="2403">
        <v>6</v>
      </c>
      <c r="N11" s="2404">
        <v>9</v>
      </c>
      <c r="O11" s="2402">
        <v>56</v>
      </c>
    </row>
    <row r="12" spans="1:26" x14ac:dyDescent="0.2">
      <c r="A12" s="2398">
        <v>4</v>
      </c>
      <c r="B12" s="763" t="s">
        <v>111</v>
      </c>
      <c r="C12" s="764">
        <v>2008</v>
      </c>
      <c r="D12" s="2412" t="s">
        <v>18</v>
      </c>
      <c r="E12" s="765">
        <v>7</v>
      </c>
      <c r="F12" s="766">
        <v>6</v>
      </c>
      <c r="G12" s="767">
        <v>7</v>
      </c>
      <c r="H12" s="768">
        <v>6</v>
      </c>
      <c r="I12" s="769">
        <v>9</v>
      </c>
      <c r="J12" s="770">
        <v>7</v>
      </c>
      <c r="K12" s="771">
        <v>7</v>
      </c>
      <c r="L12" s="772">
        <v>7</v>
      </c>
      <c r="M12" s="773">
        <v>7</v>
      </c>
      <c r="N12" s="774">
        <v>7</v>
      </c>
      <c r="O12" s="775">
        <v>51</v>
      </c>
    </row>
    <row r="13" spans="1:26" x14ac:dyDescent="0.2">
      <c r="A13" s="2398">
        <v>5</v>
      </c>
      <c r="B13" s="776" t="s">
        <v>112</v>
      </c>
      <c r="C13" s="777">
        <v>2007</v>
      </c>
      <c r="D13" s="2412" t="s">
        <v>20</v>
      </c>
      <c r="E13" s="778">
        <v>3</v>
      </c>
      <c r="F13" s="779">
        <v>3</v>
      </c>
      <c r="G13" s="780">
        <v>5</v>
      </c>
      <c r="H13" s="781">
        <v>4</v>
      </c>
      <c r="I13" s="782">
        <v>7</v>
      </c>
      <c r="J13" s="783">
        <v>5</v>
      </c>
      <c r="K13" s="784">
        <v>5</v>
      </c>
      <c r="L13" s="785">
        <v>4</v>
      </c>
      <c r="M13" s="786">
        <v>4</v>
      </c>
      <c r="N13" s="787">
        <v>5</v>
      </c>
      <c r="O13" s="788">
        <v>35</v>
      </c>
    </row>
    <row r="14" spans="1:26" x14ac:dyDescent="0.2">
      <c r="A14" s="2398">
        <v>6</v>
      </c>
      <c r="B14" s="789" t="s">
        <v>113</v>
      </c>
      <c r="C14" s="790">
        <v>2007</v>
      </c>
      <c r="D14" s="2412" t="s">
        <v>17</v>
      </c>
      <c r="E14" s="791" t="s">
        <v>35</v>
      </c>
      <c r="F14" s="792">
        <v>0</v>
      </c>
      <c r="G14" s="793">
        <v>6</v>
      </c>
      <c r="H14" s="794">
        <v>2</v>
      </c>
      <c r="I14" s="795">
        <v>6</v>
      </c>
      <c r="J14" s="796">
        <v>3</v>
      </c>
      <c r="K14" s="797">
        <v>4</v>
      </c>
      <c r="L14" s="798">
        <v>5</v>
      </c>
      <c r="M14" s="799">
        <v>5</v>
      </c>
      <c r="N14" s="800">
        <v>6</v>
      </c>
      <c r="O14" s="801">
        <v>35</v>
      </c>
    </row>
    <row r="15" spans="1:26" x14ac:dyDescent="0.2">
      <c r="A15" s="2398">
        <v>7</v>
      </c>
      <c r="B15" s="802" t="s">
        <v>114</v>
      </c>
      <c r="C15" s="803">
        <v>2007</v>
      </c>
      <c r="D15" s="2412" t="s">
        <v>16</v>
      </c>
      <c r="E15" s="804">
        <v>6</v>
      </c>
      <c r="F15" s="805">
        <v>5</v>
      </c>
      <c r="G15" s="806">
        <v>12</v>
      </c>
      <c r="H15" s="807">
        <v>3</v>
      </c>
      <c r="I15" s="808">
        <v>0</v>
      </c>
      <c r="J15" s="809" t="s">
        <v>35</v>
      </c>
      <c r="K15" s="810" t="s">
        <v>35</v>
      </c>
      <c r="L15" s="811" t="s">
        <v>35</v>
      </c>
      <c r="M15" s="812" t="s">
        <v>35</v>
      </c>
      <c r="N15" s="813" t="s">
        <v>35</v>
      </c>
      <c r="O15" s="814">
        <v>26</v>
      </c>
    </row>
    <row r="16" spans="1:26" x14ac:dyDescent="0.2">
      <c r="A16" s="2398">
        <v>8</v>
      </c>
      <c r="B16" s="815" t="s">
        <v>115</v>
      </c>
      <c r="C16" s="816">
        <v>2007</v>
      </c>
      <c r="D16" s="2412" t="s">
        <v>16</v>
      </c>
      <c r="E16" s="817">
        <v>5</v>
      </c>
      <c r="F16" s="818">
        <v>4</v>
      </c>
      <c r="G16" s="819">
        <v>3</v>
      </c>
      <c r="H16" s="820">
        <v>5</v>
      </c>
      <c r="I16" s="821">
        <v>5</v>
      </c>
      <c r="J16" s="822">
        <v>2</v>
      </c>
      <c r="K16" s="823">
        <v>2</v>
      </c>
      <c r="L16" s="824" t="s">
        <v>35</v>
      </c>
      <c r="M16" s="825" t="s">
        <v>35</v>
      </c>
      <c r="N16" s="826" t="s">
        <v>35</v>
      </c>
      <c r="O16" s="827">
        <v>26</v>
      </c>
    </row>
    <row r="17" spans="1:15" x14ac:dyDescent="0.2">
      <c r="A17" s="2398">
        <v>9</v>
      </c>
      <c r="B17" s="828" t="s">
        <v>116</v>
      </c>
      <c r="C17" s="829">
        <v>2008</v>
      </c>
      <c r="D17" s="2412" t="s">
        <v>16</v>
      </c>
      <c r="E17" s="830">
        <v>2</v>
      </c>
      <c r="F17" s="831">
        <v>2</v>
      </c>
      <c r="G17" s="832">
        <v>4</v>
      </c>
      <c r="H17" s="833" t="s">
        <v>35</v>
      </c>
      <c r="I17" s="834">
        <v>4</v>
      </c>
      <c r="J17" s="835">
        <v>4</v>
      </c>
      <c r="K17" s="836">
        <v>3</v>
      </c>
      <c r="L17" s="837">
        <v>3</v>
      </c>
      <c r="M17" s="838">
        <v>3</v>
      </c>
      <c r="N17" s="839" t="s">
        <v>35</v>
      </c>
      <c r="O17" s="840">
        <v>23</v>
      </c>
    </row>
    <row r="18" spans="1:15" x14ac:dyDescent="0.2">
      <c r="A18" s="2398">
        <v>10</v>
      </c>
      <c r="B18" s="841" t="s">
        <v>117</v>
      </c>
      <c r="C18" s="842">
        <v>2007</v>
      </c>
      <c r="D18" s="2412" t="s">
        <v>19</v>
      </c>
      <c r="E18" s="843">
        <v>0</v>
      </c>
      <c r="F18" s="844">
        <v>1</v>
      </c>
      <c r="G18" s="845" t="s">
        <v>35</v>
      </c>
      <c r="H18" s="846">
        <v>0</v>
      </c>
      <c r="I18" s="847">
        <v>0</v>
      </c>
      <c r="J18" s="848">
        <v>0</v>
      </c>
      <c r="K18" s="849">
        <v>1</v>
      </c>
      <c r="L18" s="850">
        <v>2</v>
      </c>
      <c r="M18" s="851">
        <v>2</v>
      </c>
      <c r="N18" s="852">
        <v>3</v>
      </c>
      <c r="O18" s="853">
        <v>9</v>
      </c>
    </row>
    <row r="19" spans="1:15" x14ac:dyDescent="0.2">
      <c r="A19" s="2398">
        <v>11</v>
      </c>
      <c r="B19" s="854" t="s">
        <v>118</v>
      </c>
      <c r="C19" s="855">
        <v>2007</v>
      </c>
      <c r="D19" s="2412" t="s">
        <v>19</v>
      </c>
      <c r="E19" s="856">
        <v>1</v>
      </c>
      <c r="F19" s="857">
        <v>0</v>
      </c>
      <c r="G19" s="858" t="s">
        <v>35</v>
      </c>
      <c r="H19" s="859">
        <v>0</v>
      </c>
      <c r="I19" s="860">
        <v>2</v>
      </c>
      <c r="J19" s="861">
        <v>0</v>
      </c>
      <c r="K19" s="862">
        <v>0</v>
      </c>
      <c r="L19" s="863" t="s">
        <v>35</v>
      </c>
      <c r="M19" s="864" t="s">
        <v>35</v>
      </c>
      <c r="N19" s="865">
        <v>4</v>
      </c>
      <c r="O19" s="866">
        <v>7</v>
      </c>
    </row>
    <row r="20" spans="1:15" x14ac:dyDescent="0.2">
      <c r="A20" s="2398">
        <v>12</v>
      </c>
      <c r="B20" s="867" t="s">
        <v>119</v>
      </c>
      <c r="C20" s="868">
        <v>2007</v>
      </c>
      <c r="D20" s="2412" t="s">
        <v>16</v>
      </c>
      <c r="E20" s="869">
        <v>4</v>
      </c>
      <c r="F20" s="870" t="s">
        <v>35</v>
      </c>
      <c r="G20" s="871" t="s">
        <v>35</v>
      </c>
      <c r="H20" s="872">
        <v>0</v>
      </c>
      <c r="I20" s="873">
        <v>1</v>
      </c>
      <c r="J20" s="874">
        <v>0</v>
      </c>
      <c r="K20" s="875">
        <v>0</v>
      </c>
      <c r="L20" s="876">
        <v>0</v>
      </c>
      <c r="M20" s="877">
        <v>1</v>
      </c>
      <c r="N20" s="878" t="s">
        <v>35</v>
      </c>
      <c r="O20" s="879">
        <v>6</v>
      </c>
    </row>
    <row r="21" spans="1:15" x14ac:dyDescent="0.2">
      <c r="A21" s="2398">
        <v>13</v>
      </c>
      <c r="B21" s="880" t="s">
        <v>120</v>
      </c>
      <c r="C21" s="881">
        <v>2008</v>
      </c>
      <c r="D21" s="2412" t="s">
        <v>16</v>
      </c>
      <c r="E21" s="882">
        <v>0</v>
      </c>
      <c r="F21" s="883" t="s">
        <v>35</v>
      </c>
      <c r="G21" s="884" t="s">
        <v>35</v>
      </c>
      <c r="H21" s="885">
        <v>0</v>
      </c>
      <c r="I21" s="886">
        <v>3</v>
      </c>
      <c r="J21" s="887">
        <v>0</v>
      </c>
      <c r="K21" s="888">
        <v>0</v>
      </c>
      <c r="L21" s="889" t="s">
        <v>35</v>
      </c>
      <c r="M21" s="890" t="s">
        <v>35</v>
      </c>
      <c r="N21" s="891">
        <v>1</v>
      </c>
      <c r="O21" s="892">
        <v>4</v>
      </c>
    </row>
    <row r="22" spans="1:15" x14ac:dyDescent="0.2">
      <c r="A22" s="2398">
        <v>14</v>
      </c>
      <c r="B22" s="893" t="s">
        <v>121</v>
      </c>
      <c r="C22" s="894">
        <v>2008</v>
      </c>
      <c r="D22" s="2412" t="s">
        <v>21</v>
      </c>
      <c r="E22" s="895">
        <v>0</v>
      </c>
      <c r="F22" s="896">
        <v>0</v>
      </c>
      <c r="G22" s="897">
        <v>1</v>
      </c>
      <c r="H22" s="898">
        <v>1</v>
      </c>
      <c r="I22" s="899">
        <v>0</v>
      </c>
      <c r="J22" s="900" t="s">
        <v>35</v>
      </c>
      <c r="K22" s="901" t="s">
        <v>35</v>
      </c>
      <c r="L22" s="902" t="s">
        <v>35</v>
      </c>
      <c r="M22" s="903">
        <v>0</v>
      </c>
      <c r="N22" s="904">
        <v>0</v>
      </c>
      <c r="O22" s="905">
        <v>2</v>
      </c>
    </row>
    <row r="23" spans="1:15" x14ac:dyDescent="0.2">
      <c r="A23" s="2398">
        <v>15</v>
      </c>
      <c r="B23" s="906" t="s">
        <v>122</v>
      </c>
      <c r="C23" s="907">
        <v>2008</v>
      </c>
      <c r="D23" s="2412" t="s">
        <v>16</v>
      </c>
      <c r="E23" s="908" t="s">
        <v>35</v>
      </c>
      <c r="F23" s="909">
        <v>0</v>
      </c>
      <c r="G23" s="910">
        <v>2</v>
      </c>
      <c r="H23" s="911">
        <v>0</v>
      </c>
      <c r="I23" s="912">
        <v>0</v>
      </c>
      <c r="J23" s="913">
        <v>0</v>
      </c>
      <c r="K23" s="914">
        <v>0</v>
      </c>
      <c r="L23" s="915">
        <v>0</v>
      </c>
      <c r="M23" s="916">
        <v>0</v>
      </c>
      <c r="N23" s="917" t="s">
        <v>35</v>
      </c>
      <c r="O23" s="918">
        <v>2</v>
      </c>
    </row>
    <row r="24" spans="1:15" x14ac:dyDescent="0.2">
      <c r="A24" s="2398">
        <v>16</v>
      </c>
      <c r="B24" s="919" t="s">
        <v>123</v>
      </c>
      <c r="C24" s="920">
        <v>2008</v>
      </c>
      <c r="D24" s="2412" t="s">
        <v>17</v>
      </c>
      <c r="E24" s="921" t="s">
        <v>35</v>
      </c>
      <c r="F24" s="922" t="s">
        <v>35</v>
      </c>
      <c r="G24" s="923" t="s">
        <v>35</v>
      </c>
      <c r="H24" s="924">
        <v>0</v>
      </c>
      <c r="I24" s="925">
        <v>0</v>
      </c>
      <c r="J24" s="926">
        <v>0</v>
      </c>
      <c r="K24" s="927">
        <v>0</v>
      </c>
      <c r="L24" s="928">
        <v>0</v>
      </c>
      <c r="M24" s="929">
        <v>0</v>
      </c>
      <c r="N24" s="930">
        <v>2</v>
      </c>
      <c r="O24" s="931">
        <v>2</v>
      </c>
    </row>
    <row r="25" spans="1:15" x14ac:dyDescent="0.2">
      <c r="A25" s="2398">
        <v>17</v>
      </c>
      <c r="B25" s="932" t="s">
        <v>124</v>
      </c>
      <c r="C25" s="933">
        <v>2007</v>
      </c>
      <c r="D25" s="2412" t="s">
        <v>18</v>
      </c>
      <c r="E25" s="934" t="s">
        <v>35</v>
      </c>
      <c r="F25" s="935" t="s">
        <v>35</v>
      </c>
      <c r="G25" s="936" t="s">
        <v>35</v>
      </c>
      <c r="H25" s="937" t="s">
        <v>35</v>
      </c>
      <c r="I25" s="938" t="s">
        <v>35</v>
      </c>
      <c r="J25" s="939">
        <v>1</v>
      </c>
      <c r="K25" s="940">
        <v>0</v>
      </c>
      <c r="L25" s="941">
        <v>1</v>
      </c>
      <c r="M25" s="942">
        <v>0</v>
      </c>
      <c r="N25" s="943" t="s">
        <v>35</v>
      </c>
      <c r="O25" s="944">
        <v>2</v>
      </c>
    </row>
    <row r="26" spans="1:15" x14ac:dyDescent="0.2">
      <c r="A26" s="2398">
        <v>18</v>
      </c>
      <c r="B26" s="945" t="s">
        <v>106</v>
      </c>
      <c r="C26" s="946">
        <v>2008</v>
      </c>
      <c r="D26" s="2412" t="s">
        <v>16</v>
      </c>
      <c r="E26" s="947" t="s">
        <v>35</v>
      </c>
      <c r="F26" s="948" t="s">
        <v>35</v>
      </c>
      <c r="G26" s="949" t="s">
        <v>35</v>
      </c>
      <c r="H26" s="950" t="s">
        <v>35</v>
      </c>
      <c r="I26" s="951">
        <v>0</v>
      </c>
      <c r="J26" s="952" t="s">
        <v>35</v>
      </c>
      <c r="K26" s="953" t="s">
        <v>35</v>
      </c>
      <c r="L26" s="954" t="s">
        <v>35</v>
      </c>
      <c r="M26" s="955" t="s">
        <v>35</v>
      </c>
      <c r="N26" s="956" t="s">
        <v>35</v>
      </c>
      <c r="O26" s="957">
        <v>0</v>
      </c>
    </row>
    <row r="27" spans="1:15" x14ac:dyDescent="0.2">
      <c r="A27" s="2398">
        <v>19</v>
      </c>
      <c r="B27" s="958" t="s">
        <v>125</v>
      </c>
      <c r="C27" s="959">
        <v>2008</v>
      </c>
      <c r="D27" s="2412" t="s">
        <v>20</v>
      </c>
      <c r="E27" s="960" t="s">
        <v>35</v>
      </c>
      <c r="F27" s="961" t="s">
        <v>35</v>
      </c>
      <c r="G27" s="962" t="s">
        <v>35</v>
      </c>
      <c r="H27" s="963" t="s">
        <v>35</v>
      </c>
      <c r="I27" s="964">
        <v>0</v>
      </c>
      <c r="J27" s="965" t="s">
        <v>35</v>
      </c>
      <c r="K27" s="966">
        <v>0</v>
      </c>
      <c r="L27" s="967">
        <v>0</v>
      </c>
      <c r="M27" s="968">
        <v>0</v>
      </c>
      <c r="N27" s="969" t="s">
        <v>35</v>
      </c>
      <c r="O27" s="970">
        <v>0</v>
      </c>
    </row>
    <row r="28" spans="1:15" x14ac:dyDescent="0.2">
      <c r="A28" s="2398">
        <v>20</v>
      </c>
      <c r="B28" s="971" t="s">
        <v>126</v>
      </c>
      <c r="C28" s="972">
        <v>2008</v>
      </c>
      <c r="D28" s="2412" t="s">
        <v>21</v>
      </c>
      <c r="E28" s="973" t="s">
        <v>35</v>
      </c>
      <c r="F28" s="974" t="s">
        <v>35</v>
      </c>
      <c r="G28" s="975" t="s">
        <v>35</v>
      </c>
      <c r="H28" s="976" t="s">
        <v>35</v>
      </c>
      <c r="I28" s="977" t="s">
        <v>35</v>
      </c>
      <c r="J28" s="978" t="s">
        <v>35</v>
      </c>
      <c r="K28" s="979" t="s">
        <v>35</v>
      </c>
      <c r="L28" s="980">
        <v>0</v>
      </c>
      <c r="M28" s="981">
        <v>0</v>
      </c>
      <c r="N28" s="982">
        <v>0</v>
      </c>
      <c r="O28" s="983">
        <v>0</v>
      </c>
    </row>
    <row r="29" spans="1:15" x14ac:dyDescent="0.2">
      <c r="A29" s="2398">
        <v>21</v>
      </c>
      <c r="B29" s="984" t="s">
        <v>127</v>
      </c>
      <c r="C29" s="985">
        <v>2007</v>
      </c>
      <c r="D29" s="2412" t="s">
        <v>21</v>
      </c>
      <c r="E29" s="986" t="s">
        <v>35</v>
      </c>
      <c r="F29" s="987">
        <v>0</v>
      </c>
      <c r="G29" s="988">
        <v>0</v>
      </c>
      <c r="H29" s="989" t="s">
        <v>35</v>
      </c>
      <c r="I29" s="990" t="s">
        <v>35</v>
      </c>
      <c r="J29" s="991" t="s">
        <v>35</v>
      </c>
      <c r="K29" s="992" t="s">
        <v>35</v>
      </c>
      <c r="L29" s="993" t="s">
        <v>35</v>
      </c>
      <c r="M29" s="994" t="s">
        <v>35</v>
      </c>
      <c r="N29" s="995" t="s">
        <v>35</v>
      </c>
      <c r="O29" s="996">
        <v>0</v>
      </c>
    </row>
    <row r="30" spans="1:15" x14ac:dyDescent="0.2">
      <c r="A30" s="2398">
        <v>22</v>
      </c>
      <c r="B30" s="997" t="s">
        <v>128</v>
      </c>
      <c r="C30" s="998">
        <v>2008</v>
      </c>
      <c r="D30" s="2412" t="s">
        <v>17</v>
      </c>
      <c r="E30" s="999" t="s">
        <v>35</v>
      </c>
      <c r="F30" s="1000" t="s">
        <v>35</v>
      </c>
      <c r="G30" s="1001" t="s">
        <v>35</v>
      </c>
      <c r="H30" s="1002" t="s">
        <v>35</v>
      </c>
      <c r="I30" s="1003" t="s">
        <v>35</v>
      </c>
      <c r="J30" s="1004" t="s">
        <v>35</v>
      </c>
      <c r="K30" s="1005" t="s">
        <v>35</v>
      </c>
      <c r="L30" s="1006">
        <v>0</v>
      </c>
      <c r="M30" s="1007">
        <v>0</v>
      </c>
      <c r="N30" s="1008" t="s">
        <v>35</v>
      </c>
      <c r="O30" s="1009">
        <v>0</v>
      </c>
    </row>
    <row r="31" spans="1:15" x14ac:dyDescent="0.2">
      <c r="A31" s="2398">
        <v>23</v>
      </c>
      <c r="B31" s="1010" t="s">
        <v>129</v>
      </c>
      <c r="C31" s="1011">
        <v>2008</v>
      </c>
      <c r="D31" s="2412" t="s">
        <v>17</v>
      </c>
      <c r="E31" s="1012" t="s">
        <v>35</v>
      </c>
      <c r="F31" s="1013" t="s">
        <v>35</v>
      </c>
      <c r="G31" s="1014" t="s">
        <v>35</v>
      </c>
      <c r="H31" s="1015" t="s">
        <v>35</v>
      </c>
      <c r="I31" s="1016" t="s">
        <v>35</v>
      </c>
      <c r="J31" s="1017" t="s">
        <v>35</v>
      </c>
      <c r="K31" s="1018" t="s">
        <v>35</v>
      </c>
      <c r="L31" s="1019">
        <v>0</v>
      </c>
      <c r="M31" s="1020">
        <v>0</v>
      </c>
      <c r="N31" s="1021" t="s">
        <v>35</v>
      </c>
      <c r="O31" s="1022">
        <v>0</v>
      </c>
    </row>
    <row r="32" spans="1:15" x14ac:dyDescent="0.2">
      <c r="A32" s="2398">
        <v>24</v>
      </c>
      <c r="B32" s="1023" t="s">
        <v>130</v>
      </c>
      <c r="C32" s="1024">
        <v>2008</v>
      </c>
      <c r="D32" s="2412" t="s">
        <v>21</v>
      </c>
      <c r="E32" s="1025" t="s">
        <v>35</v>
      </c>
      <c r="F32" s="1026">
        <v>0</v>
      </c>
      <c r="G32" s="1027" t="s">
        <v>35</v>
      </c>
      <c r="H32" s="1028">
        <v>0</v>
      </c>
      <c r="I32" s="1029" t="s">
        <v>35</v>
      </c>
      <c r="J32" s="1030" t="s">
        <v>35</v>
      </c>
      <c r="K32" s="1031" t="s">
        <v>35</v>
      </c>
      <c r="L32" s="1032" t="s">
        <v>35</v>
      </c>
      <c r="M32" s="1033" t="s">
        <v>35</v>
      </c>
      <c r="N32" s="1034">
        <v>0</v>
      </c>
      <c r="O32" s="1035">
        <v>0</v>
      </c>
    </row>
    <row r="33" spans="1:26" x14ac:dyDescent="0.2">
      <c r="A33" s="2398">
        <v>25</v>
      </c>
      <c r="B33" s="1036" t="s">
        <v>131</v>
      </c>
      <c r="C33" s="1037">
        <v>2008</v>
      </c>
      <c r="D33" s="2412" t="s">
        <v>16</v>
      </c>
      <c r="E33" s="1038" t="s">
        <v>35</v>
      </c>
      <c r="F33" s="1039" t="s">
        <v>35</v>
      </c>
      <c r="G33" s="1040" t="s">
        <v>35</v>
      </c>
      <c r="H33" s="1041" t="s">
        <v>35</v>
      </c>
      <c r="I33" s="1042" t="s">
        <v>35</v>
      </c>
      <c r="J33" s="1043" t="s">
        <v>35</v>
      </c>
      <c r="K33" s="1044" t="s">
        <v>35</v>
      </c>
      <c r="L33" s="1045">
        <v>0</v>
      </c>
      <c r="M33" s="1046">
        <v>0</v>
      </c>
      <c r="N33" s="1047">
        <v>0</v>
      </c>
      <c r="O33" s="1048">
        <v>0</v>
      </c>
    </row>
    <row r="34" spans="1:26" x14ac:dyDescent="0.2">
      <c r="A34" s="2398">
        <v>26</v>
      </c>
      <c r="B34" s="1049" t="s">
        <v>132</v>
      </c>
      <c r="C34" s="1050">
        <v>2008</v>
      </c>
      <c r="D34" s="2412" t="s">
        <v>19</v>
      </c>
      <c r="E34" s="1051">
        <v>0</v>
      </c>
      <c r="F34" s="1052" t="s">
        <v>35</v>
      </c>
      <c r="G34" s="1053" t="s">
        <v>35</v>
      </c>
      <c r="H34" s="1054" t="s">
        <v>35</v>
      </c>
      <c r="I34" s="1055">
        <v>0</v>
      </c>
      <c r="J34" s="1056" t="s">
        <v>35</v>
      </c>
      <c r="K34" s="1057" t="s">
        <v>35</v>
      </c>
      <c r="L34" s="1058" t="s">
        <v>35</v>
      </c>
      <c r="M34" s="1059" t="s">
        <v>35</v>
      </c>
      <c r="N34" s="1060" t="s">
        <v>35</v>
      </c>
      <c r="O34" s="1061">
        <v>0</v>
      </c>
    </row>
    <row r="35" spans="1:26" x14ac:dyDescent="0.2">
      <c r="A35" s="2398">
        <v>27</v>
      </c>
      <c r="B35" s="1062" t="s">
        <v>133</v>
      </c>
      <c r="C35" s="1063">
        <v>2008</v>
      </c>
      <c r="D35" s="1064" t="s">
        <v>22</v>
      </c>
      <c r="E35" s="1065" t="s">
        <v>35</v>
      </c>
      <c r="F35" s="1066" t="s">
        <v>35</v>
      </c>
      <c r="G35" s="1067" t="s">
        <v>35</v>
      </c>
      <c r="H35" s="1068">
        <v>0</v>
      </c>
      <c r="I35" s="1069" t="s">
        <v>35</v>
      </c>
      <c r="J35" s="1070" t="s">
        <v>35</v>
      </c>
      <c r="K35" s="1071" t="s">
        <v>35</v>
      </c>
      <c r="L35" s="1072" t="s">
        <v>35</v>
      </c>
      <c r="M35" s="1073" t="s">
        <v>35</v>
      </c>
      <c r="N35" s="1074" t="s">
        <v>35</v>
      </c>
      <c r="O35" s="1075">
        <v>0</v>
      </c>
      <c r="R35" s="2397" t="s">
        <v>16</v>
      </c>
      <c r="S35" s="2397" t="s">
        <v>272</v>
      </c>
      <c r="T35" s="2397" t="s">
        <v>18</v>
      </c>
      <c r="U35" s="2397" t="s">
        <v>17</v>
      </c>
      <c r="V35" s="2397" t="s">
        <v>22</v>
      </c>
      <c r="W35" s="2397" t="s">
        <v>21</v>
      </c>
      <c r="X35" s="2397" t="s">
        <v>20</v>
      </c>
      <c r="Y35" s="2397" t="s">
        <v>19</v>
      </c>
      <c r="Z35" s="2397" t="s">
        <v>24</v>
      </c>
    </row>
    <row r="36" spans="1:26" x14ac:dyDescent="0.2">
      <c r="P36" s="2410" t="s">
        <v>275</v>
      </c>
      <c r="R36" s="2409">
        <f>R9+R3</f>
        <v>11</v>
      </c>
      <c r="S36" s="2409">
        <f t="shared" ref="S36:Z36" si="0">S9+S3</f>
        <v>0</v>
      </c>
      <c r="T36" s="2409">
        <f t="shared" si="0"/>
        <v>2</v>
      </c>
      <c r="U36" s="2409">
        <f t="shared" si="0"/>
        <v>4</v>
      </c>
      <c r="V36" s="2409">
        <f t="shared" si="0"/>
        <v>1</v>
      </c>
      <c r="W36" s="2409">
        <f t="shared" si="0"/>
        <v>6</v>
      </c>
      <c r="X36" s="2409">
        <f t="shared" si="0"/>
        <v>3</v>
      </c>
      <c r="Y36" s="2409">
        <f t="shared" si="0"/>
        <v>3</v>
      </c>
      <c r="Z36" s="240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"/>
  <sheetViews>
    <sheetView topLeftCell="D1" zoomScale="120" zoomScaleNormal="120" workbookViewId="0">
      <selection activeCell="W10" sqref="W10"/>
    </sheetView>
  </sheetViews>
  <sheetFormatPr baseColWidth="10" defaultColWidth="8.83203125" defaultRowHeight="15" x14ac:dyDescent="0.2"/>
  <cols>
    <col min="2" max="2" width="24.6640625" bestFit="1" customWidth="1"/>
    <col min="3" max="3" width="12.83203125" bestFit="1" customWidth="1"/>
    <col min="4" max="4" width="14" bestFit="1" customWidth="1"/>
    <col min="5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1076" t="s">
        <v>134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63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104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135</v>
      </c>
      <c r="C3" s="2403">
        <v>2008</v>
      </c>
      <c r="D3" s="2403" t="s">
        <v>16</v>
      </c>
      <c r="E3" s="2404">
        <v>12</v>
      </c>
      <c r="F3" s="2404">
        <v>12</v>
      </c>
      <c r="G3" s="2404">
        <v>12</v>
      </c>
      <c r="H3" s="2404">
        <v>12</v>
      </c>
      <c r="I3" s="2404">
        <v>12</v>
      </c>
      <c r="J3" s="2403" t="s">
        <v>35</v>
      </c>
      <c r="K3" s="2403" t="s">
        <v>35</v>
      </c>
      <c r="L3" s="2404">
        <v>12</v>
      </c>
      <c r="M3" s="2404">
        <v>12</v>
      </c>
      <c r="N3" s="2403">
        <v>6</v>
      </c>
      <c r="O3" s="2402">
        <v>84</v>
      </c>
      <c r="R3" s="2409">
        <v>2</v>
      </c>
      <c r="S3" s="2409">
        <v>0</v>
      </c>
      <c r="T3" s="2409">
        <v>1</v>
      </c>
      <c r="U3" s="2409">
        <v>0</v>
      </c>
      <c r="V3" s="2409">
        <v>0</v>
      </c>
      <c r="W3" s="2409">
        <v>0</v>
      </c>
      <c r="X3" s="2409">
        <v>1</v>
      </c>
      <c r="Y3" s="2409">
        <v>1</v>
      </c>
      <c r="Z3" s="2409">
        <v>0</v>
      </c>
    </row>
    <row r="4" spans="1:26" x14ac:dyDescent="0.2">
      <c r="A4" s="2401">
        <v>2</v>
      </c>
      <c r="B4" s="2402" t="s">
        <v>136</v>
      </c>
      <c r="C4" s="2403">
        <v>2008</v>
      </c>
      <c r="D4" s="2403" t="s">
        <v>20</v>
      </c>
      <c r="E4" s="2404">
        <v>9</v>
      </c>
      <c r="F4" s="2403">
        <v>9</v>
      </c>
      <c r="G4" s="2403">
        <v>9</v>
      </c>
      <c r="H4" s="2404">
        <v>9</v>
      </c>
      <c r="I4" s="2404">
        <v>9</v>
      </c>
      <c r="J4" s="2404">
        <v>12</v>
      </c>
      <c r="K4" s="2404">
        <v>12</v>
      </c>
      <c r="L4" s="2404">
        <v>9</v>
      </c>
      <c r="M4" s="2404">
        <v>9</v>
      </c>
      <c r="N4" s="2403">
        <v>7</v>
      </c>
      <c r="O4" s="2402">
        <v>69</v>
      </c>
    </row>
    <row r="5" spans="1:26" x14ac:dyDescent="0.2">
      <c r="A5" s="2401">
        <v>3</v>
      </c>
      <c r="B5" s="2402" t="s">
        <v>137</v>
      </c>
      <c r="C5" s="2403">
        <v>2008</v>
      </c>
      <c r="D5" s="2403" t="s">
        <v>18</v>
      </c>
      <c r="E5" s="2404">
        <v>6</v>
      </c>
      <c r="F5" s="2403">
        <v>6</v>
      </c>
      <c r="G5" s="2403">
        <v>6</v>
      </c>
      <c r="H5" s="2404">
        <v>6</v>
      </c>
      <c r="I5" s="2404">
        <v>6</v>
      </c>
      <c r="J5" s="2404">
        <v>7</v>
      </c>
      <c r="K5" s="2404">
        <v>7</v>
      </c>
      <c r="L5" s="2403">
        <v>5</v>
      </c>
      <c r="M5" s="2404">
        <v>6</v>
      </c>
      <c r="N5" s="2404">
        <v>9</v>
      </c>
      <c r="O5" s="2402">
        <v>47</v>
      </c>
    </row>
    <row r="6" spans="1:26" x14ac:dyDescent="0.2">
      <c r="A6" s="2398">
        <v>4</v>
      </c>
      <c r="B6" s="1077" t="s">
        <v>138</v>
      </c>
      <c r="C6" s="1078">
        <v>2008</v>
      </c>
      <c r="D6" s="1079" t="s">
        <v>16</v>
      </c>
      <c r="E6" s="1080">
        <v>7</v>
      </c>
      <c r="F6" s="1081">
        <v>7</v>
      </c>
      <c r="G6" s="1082">
        <v>7</v>
      </c>
      <c r="H6" s="1083">
        <v>7</v>
      </c>
      <c r="I6" s="1084">
        <v>7</v>
      </c>
      <c r="J6" s="1085" t="s">
        <v>35</v>
      </c>
      <c r="K6" s="1086" t="s">
        <v>35</v>
      </c>
      <c r="L6" s="1087">
        <v>6</v>
      </c>
      <c r="M6" s="1088">
        <v>5</v>
      </c>
      <c r="N6" s="1089">
        <v>5</v>
      </c>
      <c r="O6" s="1090">
        <v>46</v>
      </c>
    </row>
    <row r="7" spans="1:26" x14ac:dyDescent="0.2">
      <c r="A7" s="2398">
        <v>5</v>
      </c>
      <c r="B7" s="1091" t="s">
        <v>139</v>
      </c>
      <c r="C7" s="1092">
        <v>2008</v>
      </c>
      <c r="D7" s="1093" t="s">
        <v>19</v>
      </c>
      <c r="E7" s="1094" t="s">
        <v>35</v>
      </c>
      <c r="F7" s="1095" t="s">
        <v>35</v>
      </c>
      <c r="G7" s="1096" t="s">
        <v>35</v>
      </c>
      <c r="H7" s="1097" t="s">
        <v>35</v>
      </c>
      <c r="I7" s="1098" t="s">
        <v>35</v>
      </c>
      <c r="J7" s="1099">
        <v>9</v>
      </c>
      <c r="K7" s="1100">
        <v>9</v>
      </c>
      <c r="L7" s="1101">
        <v>7</v>
      </c>
      <c r="M7" s="1102">
        <v>7</v>
      </c>
      <c r="N7" s="1103">
        <v>12</v>
      </c>
      <c r="O7" s="1104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1"/>
  <sheetViews>
    <sheetView topLeftCell="A9" zoomScale="120" zoomScaleNormal="120" workbookViewId="0">
      <selection activeCell="P23" sqref="P23"/>
    </sheetView>
  </sheetViews>
  <sheetFormatPr baseColWidth="10" defaultColWidth="8.83203125" defaultRowHeight="15" x14ac:dyDescent="0.2"/>
  <cols>
    <col min="2" max="2" width="28.1640625" bestFit="1" customWidth="1"/>
    <col min="3" max="3" width="12.83203125" bestFit="1" customWidth="1"/>
    <col min="4" max="4" width="14" bestFit="1" customWidth="1"/>
    <col min="5" max="5" width="7" bestFit="1" customWidth="1"/>
    <col min="6" max="6" width="5.83203125" bestFit="1" customWidth="1"/>
    <col min="7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1105" t="s">
        <v>140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63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61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141</v>
      </c>
      <c r="C3" s="2403">
        <v>2010</v>
      </c>
      <c r="D3" s="2403" t="s">
        <v>16</v>
      </c>
      <c r="E3" s="2404">
        <v>12</v>
      </c>
      <c r="F3" s="2404">
        <v>12</v>
      </c>
      <c r="G3" s="2404">
        <v>12</v>
      </c>
      <c r="H3" s="2404">
        <v>12</v>
      </c>
      <c r="I3" s="2404">
        <v>12</v>
      </c>
      <c r="J3" s="2403">
        <v>0</v>
      </c>
      <c r="K3" s="2404">
        <v>12</v>
      </c>
      <c r="L3" s="2404">
        <v>12</v>
      </c>
      <c r="M3" s="2403">
        <v>12</v>
      </c>
      <c r="N3" s="2403">
        <v>9</v>
      </c>
      <c r="O3" s="2402">
        <v>84</v>
      </c>
      <c r="R3" s="2414">
        <v>3</v>
      </c>
      <c r="S3" s="2415">
        <v>0</v>
      </c>
      <c r="T3" s="2415">
        <v>2</v>
      </c>
      <c r="U3" s="2415">
        <v>0</v>
      </c>
      <c r="V3" s="2415">
        <v>0</v>
      </c>
      <c r="W3" s="2415">
        <v>0</v>
      </c>
      <c r="X3" s="2415">
        <v>0</v>
      </c>
      <c r="Y3" s="2415">
        <v>0</v>
      </c>
      <c r="Z3" s="2415">
        <v>0</v>
      </c>
    </row>
    <row r="4" spans="1:26" x14ac:dyDescent="0.2">
      <c r="A4" s="2401">
        <v>2</v>
      </c>
      <c r="B4" s="2402" t="s">
        <v>142</v>
      </c>
      <c r="C4" s="2403">
        <v>2009</v>
      </c>
      <c r="D4" s="2403" t="s">
        <v>16</v>
      </c>
      <c r="E4" s="2403" t="s">
        <v>35</v>
      </c>
      <c r="F4" s="2403" t="s">
        <v>35</v>
      </c>
      <c r="G4" s="2403" t="s">
        <v>35</v>
      </c>
      <c r="H4" s="2403" t="s">
        <v>35</v>
      </c>
      <c r="I4" s="2404">
        <v>9</v>
      </c>
      <c r="J4" s="2404">
        <v>12</v>
      </c>
      <c r="K4" s="2404">
        <v>9</v>
      </c>
      <c r="L4" s="2404">
        <v>9</v>
      </c>
      <c r="M4" s="2404">
        <v>9</v>
      </c>
      <c r="N4" s="2404">
        <v>7</v>
      </c>
      <c r="O4" s="2402">
        <v>55</v>
      </c>
    </row>
    <row r="5" spans="1:26" x14ac:dyDescent="0.2">
      <c r="A5" s="2401">
        <v>3</v>
      </c>
      <c r="B5" s="2402" t="s">
        <v>143</v>
      </c>
      <c r="C5" s="2403">
        <v>2009</v>
      </c>
      <c r="D5" s="2403" t="s">
        <v>18</v>
      </c>
      <c r="E5" s="2403" t="s">
        <v>35</v>
      </c>
      <c r="F5" s="2403" t="s">
        <v>35</v>
      </c>
      <c r="G5" s="2403" t="s">
        <v>35</v>
      </c>
      <c r="H5" s="2403" t="s">
        <v>35</v>
      </c>
      <c r="I5" s="2403" t="s">
        <v>35</v>
      </c>
      <c r="J5" s="2404">
        <v>9</v>
      </c>
      <c r="K5" s="2403" t="s">
        <v>35</v>
      </c>
      <c r="L5" s="2404">
        <v>6</v>
      </c>
      <c r="M5" s="2404">
        <v>7</v>
      </c>
      <c r="N5" s="2403" t="s">
        <v>35</v>
      </c>
      <c r="O5" s="2402">
        <v>22</v>
      </c>
    </row>
    <row r="6" spans="1:26" x14ac:dyDescent="0.2">
      <c r="A6" s="2398">
        <v>4</v>
      </c>
      <c r="B6" s="1106" t="s">
        <v>144</v>
      </c>
      <c r="C6" s="1107">
        <v>2012</v>
      </c>
      <c r="D6" s="1108" t="s">
        <v>16</v>
      </c>
      <c r="E6" s="1109" t="s">
        <v>35</v>
      </c>
      <c r="F6" s="1110" t="s">
        <v>35</v>
      </c>
      <c r="G6" s="1111" t="s">
        <v>35</v>
      </c>
      <c r="H6" s="1112" t="s">
        <v>35</v>
      </c>
      <c r="I6" s="1113" t="s">
        <v>35</v>
      </c>
      <c r="J6" s="1114">
        <v>7</v>
      </c>
      <c r="K6" s="1115">
        <v>7</v>
      </c>
      <c r="L6" s="1116">
        <v>7</v>
      </c>
      <c r="M6" s="1117">
        <v>0</v>
      </c>
      <c r="N6" s="1118">
        <v>0</v>
      </c>
      <c r="O6" s="1119">
        <v>21</v>
      </c>
    </row>
    <row r="7" spans="1:26" x14ac:dyDescent="0.2">
      <c r="A7" s="2398">
        <v>5</v>
      </c>
      <c r="B7" s="1120" t="s">
        <v>145</v>
      </c>
      <c r="C7" s="1121">
        <v>2010</v>
      </c>
      <c r="D7" s="1122" t="s">
        <v>18</v>
      </c>
      <c r="E7" s="1123" t="s">
        <v>35</v>
      </c>
      <c r="F7" s="1124" t="s">
        <v>35</v>
      </c>
      <c r="G7" s="1125" t="s">
        <v>35</v>
      </c>
      <c r="H7" s="1126" t="s">
        <v>35</v>
      </c>
      <c r="I7" s="1127" t="s">
        <v>35</v>
      </c>
      <c r="J7" s="1128" t="s">
        <v>35</v>
      </c>
      <c r="K7" s="1129" t="s">
        <v>35</v>
      </c>
      <c r="L7" s="1130" t="s">
        <v>35</v>
      </c>
      <c r="M7" s="1131" t="s">
        <v>35</v>
      </c>
      <c r="N7" s="1132">
        <v>12</v>
      </c>
      <c r="O7" s="1133">
        <v>12</v>
      </c>
    </row>
    <row r="9" spans="1:26" ht="21" x14ac:dyDescent="0.25">
      <c r="B9" s="1134" t="s">
        <v>146</v>
      </c>
    </row>
    <row r="10" spans="1:26" x14ac:dyDescent="0.2">
      <c r="B10" s="2400" t="s">
        <v>26</v>
      </c>
      <c r="C10" s="2400" t="s">
        <v>27</v>
      </c>
      <c r="D10" s="2400" t="s">
        <v>28</v>
      </c>
      <c r="E10" s="2400" t="s">
        <v>63</v>
      </c>
      <c r="F10" s="2400" t="s">
        <v>30</v>
      </c>
      <c r="G10" s="2400" t="s">
        <v>29</v>
      </c>
      <c r="H10" s="2400" t="s">
        <v>30</v>
      </c>
      <c r="I10" s="2400" t="s">
        <v>29</v>
      </c>
      <c r="J10" s="2400" t="s">
        <v>31</v>
      </c>
      <c r="K10" s="2400" t="s">
        <v>32</v>
      </c>
      <c r="L10" s="2400" t="s">
        <v>31</v>
      </c>
      <c r="M10" s="2400" t="s">
        <v>32</v>
      </c>
      <c r="N10" s="2400" t="s">
        <v>61</v>
      </c>
      <c r="O10" s="2400" t="s">
        <v>15</v>
      </c>
      <c r="R10" s="2397" t="s">
        <v>16</v>
      </c>
      <c r="S10" s="2397" t="s">
        <v>272</v>
      </c>
      <c r="T10" s="2397" t="s">
        <v>18</v>
      </c>
      <c r="U10" s="2397" t="s">
        <v>17</v>
      </c>
      <c r="V10" s="2397" t="s">
        <v>22</v>
      </c>
      <c r="W10" s="2397" t="s">
        <v>21</v>
      </c>
      <c r="X10" s="2397" t="s">
        <v>20</v>
      </c>
      <c r="Y10" s="2397" t="s">
        <v>19</v>
      </c>
      <c r="Z10" s="2397" t="s">
        <v>24</v>
      </c>
    </row>
    <row r="11" spans="1:26" x14ac:dyDescent="0.2">
      <c r="A11" s="2401">
        <v>1</v>
      </c>
      <c r="B11" s="2402" t="s">
        <v>147</v>
      </c>
      <c r="C11" s="2403">
        <v>2009</v>
      </c>
      <c r="D11" s="2411" t="s">
        <v>17</v>
      </c>
      <c r="E11" s="2403">
        <v>7</v>
      </c>
      <c r="F11" s="2404">
        <v>12</v>
      </c>
      <c r="G11" s="2403">
        <v>12</v>
      </c>
      <c r="H11" s="2404">
        <v>12</v>
      </c>
      <c r="I11" s="2404">
        <v>12</v>
      </c>
      <c r="J11" s="2404">
        <v>12</v>
      </c>
      <c r="K11" s="2404">
        <v>12</v>
      </c>
      <c r="L11" s="2404">
        <v>12</v>
      </c>
      <c r="M11" s="2404">
        <v>12</v>
      </c>
      <c r="N11" s="2403">
        <v>6</v>
      </c>
      <c r="O11" s="2402">
        <v>84</v>
      </c>
      <c r="R11" s="2414">
        <v>8</v>
      </c>
      <c r="S11" s="2415"/>
      <c r="T11" s="2415">
        <v>6</v>
      </c>
      <c r="U11" s="2415">
        <v>3</v>
      </c>
      <c r="V11" s="2415">
        <v>3</v>
      </c>
      <c r="W11" s="2415">
        <v>2</v>
      </c>
      <c r="X11" s="2415">
        <v>2</v>
      </c>
      <c r="Y11" s="2415">
        <v>4</v>
      </c>
      <c r="Z11" s="2415">
        <v>1</v>
      </c>
    </row>
    <row r="12" spans="1:26" x14ac:dyDescent="0.2">
      <c r="A12" s="2401">
        <v>2</v>
      </c>
      <c r="B12" s="2402" t="s">
        <v>148</v>
      </c>
      <c r="C12" s="2403">
        <v>2009</v>
      </c>
      <c r="D12" s="2411" t="s">
        <v>18</v>
      </c>
      <c r="E12" s="2404">
        <v>12</v>
      </c>
      <c r="F12" s="2403">
        <v>6</v>
      </c>
      <c r="G12" s="2404">
        <v>7</v>
      </c>
      <c r="H12" s="2403" t="s">
        <v>35</v>
      </c>
      <c r="I12" s="2404">
        <v>9</v>
      </c>
      <c r="J12" s="2404">
        <v>9</v>
      </c>
      <c r="K12" s="2404">
        <v>9</v>
      </c>
      <c r="L12" s="2403">
        <v>6</v>
      </c>
      <c r="M12" s="2404">
        <v>9</v>
      </c>
      <c r="N12" s="2404">
        <v>9</v>
      </c>
      <c r="O12" s="2402">
        <v>64</v>
      </c>
    </row>
    <row r="13" spans="1:26" x14ac:dyDescent="0.2">
      <c r="A13" s="2401">
        <v>3</v>
      </c>
      <c r="B13" s="2402" t="s">
        <v>149</v>
      </c>
      <c r="C13" s="2403">
        <v>2009</v>
      </c>
      <c r="D13" s="2411" t="s">
        <v>16</v>
      </c>
      <c r="E13" s="2404">
        <v>5</v>
      </c>
      <c r="F13" s="2404">
        <v>9</v>
      </c>
      <c r="G13" s="2403">
        <v>5</v>
      </c>
      <c r="H13" s="2404">
        <v>9</v>
      </c>
      <c r="I13" s="2404">
        <v>7</v>
      </c>
      <c r="J13" s="2404">
        <v>7</v>
      </c>
      <c r="K13" s="2403">
        <v>4</v>
      </c>
      <c r="L13" s="2404">
        <v>9</v>
      </c>
      <c r="M13" s="2404">
        <v>7</v>
      </c>
      <c r="N13" s="2403">
        <v>3</v>
      </c>
      <c r="O13" s="2402">
        <v>53</v>
      </c>
    </row>
    <row r="14" spans="1:26" x14ac:dyDescent="0.2">
      <c r="A14" s="2398">
        <v>4</v>
      </c>
      <c r="B14" s="1135" t="s">
        <v>150</v>
      </c>
      <c r="C14" s="1136">
        <v>2009</v>
      </c>
      <c r="D14" s="2412" t="s">
        <v>24</v>
      </c>
      <c r="E14" s="1137">
        <v>9</v>
      </c>
      <c r="F14" s="1138">
        <v>7</v>
      </c>
      <c r="G14" s="1139">
        <v>4</v>
      </c>
      <c r="H14" s="1140">
        <v>5</v>
      </c>
      <c r="I14" s="1141">
        <v>6</v>
      </c>
      <c r="J14" s="1142">
        <v>4</v>
      </c>
      <c r="K14" s="1143">
        <v>3</v>
      </c>
      <c r="L14" s="1144">
        <v>7</v>
      </c>
      <c r="M14" s="1145">
        <v>5</v>
      </c>
      <c r="N14" s="1146">
        <v>12</v>
      </c>
      <c r="O14" s="1147">
        <v>51</v>
      </c>
    </row>
    <row r="15" spans="1:26" x14ac:dyDescent="0.2">
      <c r="A15" s="2398">
        <v>5</v>
      </c>
      <c r="B15" s="1148" t="s">
        <v>151</v>
      </c>
      <c r="C15" s="1149">
        <v>2009</v>
      </c>
      <c r="D15" s="2412" t="s">
        <v>16</v>
      </c>
      <c r="E15" s="1150">
        <v>4</v>
      </c>
      <c r="F15" s="1151">
        <v>4</v>
      </c>
      <c r="G15" s="1152">
        <v>6</v>
      </c>
      <c r="H15" s="1153">
        <v>6</v>
      </c>
      <c r="I15" s="1154">
        <v>4</v>
      </c>
      <c r="J15" s="1155">
        <v>3</v>
      </c>
      <c r="K15" s="1156">
        <v>7</v>
      </c>
      <c r="L15" s="1157">
        <v>5</v>
      </c>
      <c r="M15" s="1158">
        <v>4</v>
      </c>
      <c r="N15" s="1159">
        <v>7</v>
      </c>
      <c r="O15" s="1160">
        <v>39</v>
      </c>
    </row>
    <row r="16" spans="1:26" x14ac:dyDescent="0.2">
      <c r="A16" s="2398">
        <v>6</v>
      </c>
      <c r="B16" s="1161" t="s">
        <v>152</v>
      </c>
      <c r="C16" s="1162">
        <v>2010</v>
      </c>
      <c r="D16" s="2412" t="s">
        <v>16</v>
      </c>
      <c r="E16" s="1163">
        <v>6</v>
      </c>
      <c r="F16" s="1164">
        <v>5</v>
      </c>
      <c r="G16" s="1165">
        <v>9</v>
      </c>
      <c r="H16" s="1166">
        <v>3</v>
      </c>
      <c r="I16" s="1167">
        <v>0</v>
      </c>
      <c r="J16" s="1168">
        <v>5</v>
      </c>
      <c r="K16" s="1169">
        <v>5</v>
      </c>
      <c r="L16" s="1170" t="s">
        <v>35</v>
      </c>
      <c r="M16" s="1171" t="s">
        <v>35</v>
      </c>
      <c r="N16" s="1172">
        <v>5</v>
      </c>
      <c r="O16" s="1173">
        <v>38</v>
      </c>
    </row>
    <row r="17" spans="1:15" x14ac:dyDescent="0.2">
      <c r="A17" s="2398">
        <v>7</v>
      </c>
      <c r="B17" s="1174" t="s">
        <v>153</v>
      </c>
      <c r="C17" s="1175">
        <v>1985</v>
      </c>
      <c r="D17" s="2412" t="s">
        <v>19</v>
      </c>
      <c r="E17" s="1176" t="s">
        <v>35</v>
      </c>
      <c r="F17" s="1177">
        <v>3</v>
      </c>
      <c r="G17" s="1178" t="s">
        <v>35</v>
      </c>
      <c r="H17" s="1179">
        <v>7</v>
      </c>
      <c r="I17" s="1180">
        <v>5</v>
      </c>
      <c r="J17" s="1181">
        <v>6</v>
      </c>
      <c r="K17" s="1182">
        <v>6</v>
      </c>
      <c r="L17" s="1183">
        <v>4</v>
      </c>
      <c r="M17" s="1184">
        <v>6</v>
      </c>
      <c r="N17" s="1185" t="s">
        <v>35</v>
      </c>
      <c r="O17" s="1186">
        <v>37</v>
      </c>
    </row>
    <row r="18" spans="1:15" x14ac:dyDescent="0.2">
      <c r="A18" s="2398">
        <v>8</v>
      </c>
      <c r="B18" s="1187" t="s">
        <v>154</v>
      </c>
      <c r="C18" s="1188">
        <v>2010</v>
      </c>
      <c r="D18" s="2412" t="s">
        <v>21</v>
      </c>
      <c r="E18" s="1189">
        <v>2</v>
      </c>
      <c r="F18" s="1190">
        <v>2</v>
      </c>
      <c r="G18" s="1191" t="s">
        <v>35</v>
      </c>
      <c r="H18" s="1192">
        <v>4</v>
      </c>
      <c r="I18" s="1193" t="s">
        <v>35</v>
      </c>
      <c r="J18" s="1194">
        <v>0</v>
      </c>
      <c r="K18" s="1195">
        <v>2</v>
      </c>
      <c r="L18" s="1196">
        <v>2</v>
      </c>
      <c r="M18" s="1197">
        <v>2</v>
      </c>
      <c r="N18" s="1198">
        <v>4</v>
      </c>
      <c r="O18" s="1199">
        <v>18</v>
      </c>
    </row>
    <row r="19" spans="1:15" x14ac:dyDescent="0.2">
      <c r="A19" s="2398">
        <v>9</v>
      </c>
      <c r="B19" s="1200" t="s">
        <v>155</v>
      </c>
      <c r="C19" s="1201">
        <v>2010</v>
      </c>
      <c r="D19" s="2412" t="s">
        <v>22</v>
      </c>
      <c r="E19" s="1202">
        <v>1</v>
      </c>
      <c r="F19" s="1203" t="s">
        <v>35</v>
      </c>
      <c r="G19" s="1204" t="s">
        <v>35</v>
      </c>
      <c r="H19" s="1205">
        <v>2</v>
      </c>
      <c r="I19" s="1206">
        <v>2</v>
      </c>
      <c r="J19" s="1207">
        <v>1</v>
      </c>
      <c r="K19" s="1208">
        <v>1</v>
      </c>
      <c r="L19" s="1209">
        <v>3</v>
      </c>
      <c r="M19" s="1210">
        <v>3</v>
      </c>
      <c r="N19" s="1211" t="s">
        <v>35</v>
      </c>
      <c r="O19" s="1212">
        <v>13</v>
      </c>
    </row>
    <row r="20" spans="1:15" x14ac:dyDescent="0.2">
      <c r="A20" s="2398">
        <v>10</v>
      </c>
      <c r="B20" s="1213" t="s">
        <v>156</v>
      </c>
      <c r="C20" s="1214">
        <v>2010</v>
      </c>
      <c r="D20" s="2412" t="s">
        <v>16</v>
      </c>
      <c r="E20" s="1215">
        <v>0</v>
      </c>
      <c r="F20" s="1216">
        <v>0</v>
      </c>
      <c r="G20" s="1217">
        <v>3</v>
      </c>
      <c r="H20" s="1218">
        <v>1</v>
      </c>
      <c r="I20" s="1219">
        <v>0</v>
      </c>
      <c r="J20" s="1220" t="s">
        <v>35</v>
      </c>
      <c r="K20" s="1221" t="s">
        <v>35</v>
      </c>
      <c r="L20" s="1222">
        <v>1</v>
      </c>
      <c r="M20" s="1223">
        <v>0</v>
      </c>
      <c r="N20" s="1224">
        <v>2</v>
      </c>
      <c r="O20" s="1225">
        <v>7</v>
      </c>
    </row>
    <row r="21" spans="1:15" x14ac:dyDescent="0.2">
      <c r="A21" s="2398">
        <v>11</v>
      </c>
      <c r="B21" s="1226" t="s">
        <v>157</v>
      </c>
      <c r="C21" s="1227">
        <v>2009</v>
      </c>
      <c r="D21" s="2412" t="s">
        <v>16</v>
      </c>
      <c r="E21" s="1228" t="s">
        <v>35</v>
      </c>
      <c r="F21" s="1229">
        <v>1</v>
      </c>
      <c r="G21" s="1230">
        <v>1</v>
      </c>
      <c r="H21" s="1231">
        <v>0</v>
      </c>
      <c r="I21" s="1232">
        <v>3</v>
      </c>
      <c r="J21" s="1233">
        <v>2</v>
      </c>
      <c r="K21" s="1234">
        <v>0</v>
      </c>
      <c r="L21" s="1235" t="s">
        <v>35</v>
      </c>
      <c r="M21" s="1236" t="s">
        <v>35</v>
      </c>
      <c r="N21" s="1237" t="s">
        <v>35</v>
      </c>
      <c r="O21" s="1238">
        <v>7</v>
      </c>
    </row>
    <row r="22" spans="1:15" x14ac:dyDescent="0.2">
      <c r="A22" s="2398">
        <v>12</v>
      </c>
      <c r="B22" s="1239" t="s">
        <v>158</v>
      </c>
      <c r="C22" s="1240">
        <v>2010</v>
      </c>
      <c r="D22" s="2412" t="s">
        <v>17</v>
      </c>
      <c r="E22" s="1241" t="s">
        <v>35</v>
      </c>
      <c r="F22" s="1242">
        <v>0</v>
      </c>
      <c r="G22" s="1243">
        <v>2</v>
      </c>
      <c r="H22" s="1244">
        <v>0</v>
      </c>
      <c r="I22" s="1245">
        <v>0</v>
      </c>
      <c r="J22" s="1246">
        <v>0</v>
      </c>
      <c r="K22" s="1247">
        <v>0</v>
      </c>
      <c r="L22" s="1248">
        <v>0</v>
      </c>
      <c r="M22" s="1249">
        <v>1</v>
      </c>
      <c r="N22" s="1250">
        <v>1</v>
      </c>
      <c r="O22" s="1251">
        <v>4</v>
      </c>
    </row>
    <row r="23" spans="1:15" x14ac:dyDescent="0.2">
      <c r="A23" s="2398">
        <v>13</v>
      </c>
      <c r="B23" s="1252" t="s">
        <v>159</v>
      </c>
      <c r="C23" s="1253">
        <v>2009</v>
      </c>
      <c r="D23" s="2412" t="s">
        <v>19</v>
      </c>
      <c r="E23" s="1254">
        <v>3</v>
      </c>
      <c r="F23" s="1255" t="s">
        <v>35</v>
      </c>
      <c r="G23" s="1256" t="s">
        <v>35</v>
      </c>
      <c r="H23" s="1257">
        <v>0</v>
      </c>
      <c r="I23" s="1258">
        <v>1</v>
      </c>
      <c r="J23" s="1259">
        <v>0</v>
      </c>
      <c r="K23" s="1260">
        <v>0</v>
      </c>
      <c r="L23" s="1261" t="s">
        <v>35</v>
      </c>
      <c r="M23" s="1262" t="s">
        <v>35</v>
      </c>
      <c r="N23" s="1263">
        <v>0</v>
      </c>
      <c r="O23" s="1264">
        <v>4</v>
      </c>
    </row>
    <row r="24" spans="1:15" x14ac:dyDescent="0.2">
      <c r="A24" s="2398">
        <v>14</v>
      </c>
      <c r="B24" s="1265" t="s">
        <v>145</v>
      </c>
      <c r="C24" s="1266">
        <v>2010</v>
      </c>
      <c r="D24" s="2412" t="s">
        <v>18</v>
      </c>
      <c r="E24" s="1267" t="s">
        <v>35</v>
      </c>
      <c r="F24" s="1268" t="s">
        <v>35</v>
      </c>
      <c r="G24" s="1269" t="s">
        <v>35</v>
      </c>
      <c r="H24" s="1270" t="s">
        <v>35</v>
      </c>
      <c r="I24" s="1271">
        <v>0</v>
      </c>
      <c r="J24" s="1272" t="s">
        <v>35</v>
      </c>
      <c r="K24" s="1273" t="s">
        <v>35</v>
      </c>
      <c r="L24" s="1274" t="s">
        <v>35</v>
      </c>
      <c r="M24" s="1275" t="s">
        <v>35</v>
      </c>
      <c r="N24" s="1276" t="s">
        <v>35</v>
      </c>
      <c r="O24" s="1277">
        <v>0</v>
      </c>
    </row>
    <row r="25" spans="1:15" x14ac:dyDescent="0.2">
      <c r="A25" s="2398">
        <v>15</v>
      </c>
      <c r="B25" s="1278" t="s">
        <v>143</v>
      </c>
      <c r="C25" s="1279">
        <v>2009</v>
      </c>
      <c r="D25" s="2412" t="s">
        <v>18</v>
      </c>
      <c r="E25" s="1280" t="s">
        <v>35</v>
      </c>
      <c r="F25" s="1281" t="s">
        <v>35</v>
      </c>
      <c r="G25" s="1282" t="s">
        <v>35</v>
      </c>
      <c r="H25" s="1283" t="s">
        <v>35</v>
      </c>
      <c r="I25" s="1284" t="s">
        <v>35</v>
      </c>
      <c r="J25" s="1285" t="s">
        <v>35</v>
      </c>
      <c r="K25" s="1286">
        <v>0</v>
      </c>
      <c r="L25" s="1287" t="s">
        <v>35</v>
      </c>
      <c r="M25" s="1288" t="s">
        <v>35</v>
      </c>
      <c r="N25" s="1289" t="s">
        <v>35</v>
      </c>
      <c r="O25" s="1290">
        <v>0</v>
      </c>
    </row>
    <row r="26" spans="1:15" x14ac:dyDescent="0.2">
      <c r="A26" s="2398">
        <v>16</v>
      </c>
      <c r="B26" s="1291" t="s">
        <v>160</v>
      </c>
      <c r="C26" s="1292">
        <v>2009</v>
      </c>
      <c r="D26" s="2412" t="s">
        <v>20</v>
      </c>
      <c r="E26" s="1293">
        <v>0</v>
      </c>
      <c r="F26" s="1294">
        <v>0</v>
      </c>
      <c r="G26" s="1295" t="s">
        <v>35</v>
      </c>
      <c r="H26" s="1296">
        <v>0</v>
      </c>
      <c r="I26" s="1297">
        <v>0</v>
      </c>
      <c r="J26" s="1298">
        <v>0</v>
      </c>
      <c r="K26" s="1299">
        <v>0</v>
      </c>
      <c r="L26" s="1300">
        <v>0</v>
      </c>
      <c r="M26" s="1301">
        <v>0</v>
      </c>
      <c r="N26" s="1302" t="s">
        <v>35</v>
      </c>
      <c r="O26" s="1303">
        <v>0</v>
      </c>
    </row>
    <row r="27" spans="1:15" x14ac:dyDescent="0.2">
      <c r="A27" s="2398">
        <v>17</v>
      </c>
      <c r="B27" s="1304" t="s">
        <v>161</v>
      </c>
      <c r="C27" s="1305">
        <v>2010</v>
      </c>
      <c r="D27" s="2412" t="s">
        <v>17</v>
      </c>
      <c r="E27" s="1306" t="s">
        <v>35</v>
      </c>
      <c r="F27" s="1307" t="s">
        <v>35</v>
      </c>
      <c r="G27" s="1308" t="s">
        <v>35</v>
      </c>
      <c r="H27" s="1309" t="s">
        <v>35</v>
      </c>
      <c r="I27" s="1310" t="s">
        <v>35</v>
      </c>
      <c r="J27" s="1311">
        <v>0</v>
      </c>
      <c r="K27" s="1312">
        <v>0</v>
      </c>
      <c r="L27" s="1313">
        <v>0</v>
      </c>
      <c r="M27" s="1314">
        <v>0</v>
      </c>
      <c r="N27" s="1315" t="s">
        <v>35</v>
      </c>
      <c r="O27" s="1316">
        <v>0</v>
      </c>
    </row>
    <row r="28" spans="1:15" x14ac:dyDescent="0.2">
      <c r="A28" s="2398">
        <v>18</v>
      </c>
      <c r="B28" s="1317" t="s">
        <v>162</v>
      </c>
      <c r="C28" s="1318">
        <v>2009</v>
      </c>
      <c r="D28" s="2412" t="s">
        <v>19</v>
      </c>
      <c r="E28" s="1319">
        <v>0</v>
      </c>
      <c r="F28" s="1320">
        <v>0</v>
      </c>
      <c r="G28" s="1321" t="s">
        <v>35</v>
      </c>
      <c r="H28" s="1322" t="s">
        <v>35</v>
      </c>
      <c r="I28" s="1323" t="s">
        <v>35</v>
      </c>
      <c r="J28" s="1324" t="s">
        <v>35</v>
      </c>
      <c r="K28" s="1325" t="s">
        <v>35</v>
      </c>
      <c r="L28" s="1326" t="s">
        <v>35</v>
      </c>
      <c r="M28" s="1327" t="s">
        <v>35</v>
      </c>
      <c r="N28" s="1328">
        <v>0</v>
      </c>
      <c r="O28" s="1329">
        <v>0</v>
      </c>
    </row>
    <row r="29" spans="1:15" x14ac:dyDescent="0.2">
      <c r="A29" s="2398">
        <v>19</v>
      </c>
      <c r="B29" s="1330" t="s">
        <v>163</v>
      </c>
      <c r="C29" s="1331">
        <v>2009</v>
      </c>
      <c r="D29" s="2412" t="s">
        <v>20</v>
      </c>
      <c r="E29" s="1332" t="s">
        <v>35</v>
      </c>
      <c r="F29" s="1333" t="s">
        <v>35</v>
      </c>
      <c r="G29" s="1334" t="s">
        <v>35</v>
      </c>
      <c r="H29" s="1335" t="s">
        <v>35</v>
      </c>
      <c r="I29" s="1336">
        <v>0</v>
      </c>
      <c r="J29" s="1337">
        <v>0</v>
      </c>
      <c r="K29" s="1338">
        <v>0</v>
      </c>
      <c r="L29" s="1339" t="s">
        <v>35</v>
      </c>
      <c r="M29" s="1340" t="s">
        <v>35</v>
      </c>
      <c r="N29" s="1341" t="s">
        <v>35</v>
      </c>
      <c r="O29" s="1342">
        <v>0</v>
      </c>
    </row>
    <row r="30" spans="1:15" x14ac:dyDescent="0.2">
      <c r="A30" s="2398">
        <v>20</v>
      </c>
      <c r="B30" s="1343" t="s">
        <v>164</v>
      </c>
      <c r="C30" s="1344">
        <v>2009</v>
      </c>
      <c r="D30" s="2412" t="s">
        <v>16</v>
      </c>
      <c r="E30" s="1345" t="s">
        <v>35</v>
      </c>
      <c r="F30" s="1346" t="s">
        <v>35</v>
      </c>
      <c r="G30" s="1347" t="s">
        <v>35</v>
      </c>
      <c r="H30" s="1348" t="s">
        <v>35</v>
      </c>
      <c r="I30" s="1349" t="s">
        <v>35</v>
      </c>
      <c r="J30" s="1350" t="s">
        <v>35</v>
      </c>
      <c r="K30" s="1351" t="s">
        <v>35</v>
      </c>
      <c r="L30" s="1352">
        <v>0</v>
      </c>
      <c r="M30" s="1353">
        <v>0</v>
      </c>
      <c r="N30" s="1354" t="s">
        <v>35</v>
      </c>
      <c r="O30" s="1355">
        <v>0</v>
      </c>
    </row>
    <row r="31" spans="1:15" x14ac:dyDescent="0.2">
      <c r="A31" s="2398">
        <v>21</v>
      </c>
      <c r="B31" s="1356" t="s">
        <v>165</v>
      </c>
      <c r="C31" s="1357">
        <v>2010</v>
      </c>
      <c r="D31" s="2412" t="s">
        <v>16</v>
      </c>
      <c r="E31" s="1358" t="s">
        <v>35</v>
      </c>
      <c r="F31" s="1359" t="s">
        <v>35</v>
      </c>
      <c r="G31" s="1360" t="s">
        <v>35</v>
      </c>
      <c r="H31" s="1361" t="s">
        <v>35</v>
      </c>
      <c r="I31" s="1362" t="s">
        <v>35</v>
      </c>
      <c r="J31" s="1363" t="s">
        <v>35</v>
      </c>
      <c r="K31" s="1364" t="s">
        <v>35</v>
      </c>
      <c r="L31" s="1365">
        <v>0</v>
      </c>
      <c r="M31" s="1366">
        <v>0</v>
      </c>
      <c r="N31" s="1367" t="s">
        <v>35</v>
      </c>
      <c r="O31" s="1368">
        <v>0</v>
      </c>
    </row>
    <row r="32" spans="1:15" x14ac:dyDescent="0.2">
      <c r="A32" s="2398">
        <v>22</v>
      </c>
      <c r="B32" s="1369" t="s">
        <v>166</v>
      </c>
      <c r="C32" s="1370">
        <v>2010</v>
      </c>
      <c r="D32" s="2412" t="s">
        <v>18</v>
      </c>
      <c r="E32" s="1371" t="s">
        <v>35</v>
      </c>
      <c r="F32" s="1372" t="s">
        <v>35</v>
      </c>
      <c r="G32" s="1373" t="s">
        <v>35</v>
      </c>
      <c r="H32" s="1374" t="s">
        <v>35</v>
      </c>
      <c r="I32" s="1375" t="s">
        <v>35</v>
      </c>
      <c r="J32" s="1376">
        <v>0</v>
      </c>
      <c r="K32" s="1377">
        <v>0</v>
      </c>
      <c r="L32" s="1378" t="s">
        <v>35</v>
      </c>
      <c r="M32" s="1379" t="s">
        <v>35</v>
      </c>
      <c r="N32" s="1380" t="s">
        <v>35</v>
      </c>
      <c r="O32" s="1381">
        <v>0</v>
      </c>
    </row>
    <row r="33" spans="1:26" x14ac:dyDescent="0.2">
      <c r="A33" s="2398">
        <v>23</v>
      </c>
      <c r="B33" s="1382" t="s">
        <v>167</v>
      </c>
      <c r="C33" s="1383">
        <v>2010</v>
      </c>
      <c r="D33" s="2412" t="s">
        <v>18</v>
      </c>
      <c r="E33" s="1384" t="s">
        <v>35</v>
      </c>
      <c r="F33" s="1385" t="s">
        <v>35</v>
      </c>
      <c r="G33" s="1386" t="s">
        <v>35</v>
      </c>
      <c r="H33" s="1387" t="s">
        <v>35</v>
      </c>
      <c r="I33" s="1388" t="s">
        <v>35</v>
      </c>
      <c r="J33" s="1389">
        <v>0</v>
      </c>
      <c r="K33" s="1390">
        <v>0</v>
      </c>
      <c r="L33" s="1391" t="s">
        <v>35</v>
      </c>
      <c r="M33" s="1392" t="s">
        <v>35</v>
      </c>
      <c r="N33" s="1393" t="s">
        <v>35</v>
      </c>
      <c r="O33" s="1394">
        <v>0</v>
      </c>
    </row>
    <row r="34" spans="1:26" x14ac:dyDescent="0.2">
      <c r="A34" s="2398">
        <v>24</v>
      </c>
      <c r="B34" s="1395" t="s">
        <v>168</v>
      </c>
      <c r="C34" s="1396">
        <v>2010</v>
      </c>
      <c r="D34" s="2412" t="s">
        <v>21</v>
      </c>
      <c r="E34" s="1397" t="s">
        <v>35</v>
      </c>
      <c r="F34" s="1398" t="s">
        <v>35</v>
      </c>
      <c r="G34" s="1399" t="s">
        <v>35</v>
      </c>
      <c r="H34" s="1400" t="s">
        <v>35</v>
      </c>
      <c r="I34" s="1401" t="s">
        <v>35</v>
      </c>
      <c r="J34" s="1402">
        <v>0</v>
      </c>
      <c r="K34" s="1403">
        <v>0</v>
      </c>
      <c r="L34" s="1404" t="s">
        <v>35</v>
      </c>
      <c r="M34" s="1405" t="s">
        <v>35</v>
      </c>
      <c r="N34" s="1406" t="s">
        <v>35</v>
      </c>
      <c r="O34" s="1407">
        <v>0</v>
      </c>
    </row>
    <row r="35" spans="1:26" x14ac:dyDescent="0.2">
      <c r="A35" s="2398">
        <v>25</v>
      </c>
      <c r="B35" s="1408" t="s">
        <v>169</v>
      </c>
      <c r="C35" s="1409">
        <v>2009</v>
      </c>
      <c r="D35" s="2412" t="s">
        <v>19</v>
      </c>
      <c r="E35" s="1410" t="s">
        <v>35</v>
      </c>
      <c r="F35" s="1411" t="s">
        <v>35</v>
      </c>
      <c r="G35" s="1412" t="s">
        <v>35</v>
      </c>
      <c r="H35" s="1413" t="s">
        <v>35</v>
      </c>
      <c r="I35" s="1414">
        <v>0</v>
      </c>
      <c r="J35" s="1415" t="s">
        <v>35</v>
      </c>
      <c r="K35" s="1416" t="s">
        <v>35</v>
      </c>
      <c r="L35" s="1417" t="s">
        <v>35</v>
      </c>
      <c r="M35" s="1418" t="s">
        <v>35</v>
      </c>
      <c r="N35" s="1419">
        <v>0</v>
      </c>
      <c r="O35" s="1420">
        <v>0</v>
      </c>
    </row>
    <row r="36" spans="1:26" x14ac:dyDescent="0.2">
      <c r="A36" s="2398">
        <v>26</v>
      </c>
      <c r="B36" s="1421" t="s">
        <v>170</v>
      </c>
      <c r="C36" s="1422">
        <v>2010</v>
      </c>
      <c r="D36" s="2412" t="s">
        <v>16</v>
      </c>
      <c r="E36" s="1423" t="s">
        <v>35</v>
      </c>
      <c r="F36" s="1424" t="s">
        <v>35</v>
      </c>
      <c r="G36" s="1425" t="s">
        <v>35</v>
      </c>
      <c r="H36" s="1426" t="s">
        <v>35</v>
      </c>
      <c r="I36" s="1427">
        <v>0</v>
      </c>
      <c r="J36" s="1428" t="s">
        <v>35</v>
      </c>
      <c r="K36" s="1429" t="s">
        <v>35</v>
      </c>
      <c r="L36" s="1430" t="s">
        <v>35</v>
      </c>
      <c r="M36" s="1431" t="s">
        <v>35</v>
      </c>
      <c r="N36" s="1432" t="s">
        <v>35</v>
      </c>
      <c r="O36" s="1433">
        <v>0</v>
      </c>
    </row>
    <row r="37" spans="1:26" x14ac:dyDescent="0.2">
      <c r="A37" s="2398">
        <v>27</v>
      </c>
      <c r="B37" s="1434" t="s">
        <v>171</v>
      </c>
      <c r="C37" s="1435">
        <v>2010</v>
      </c>
      <c r="D37" s="2412" t="s">
        <v>22</v>
      </c>
      <c r="E37" s="1436" t="s">
        <v>35</v>
      </c>
      <c r="F37" s="1437" t="s">
        <v>35</v>
      </c>
      <c r="G37" s="1438" t="s">
        <v>35</v>
      </c>
      <c r="H37" s="1439">
        <v>0</v>
      </c>
      <c r="I37" s="1440" t="s">
        <v>35</v>
      </c>
      <c r="J37" s="1441" t="s">
        <v>35</v>
      </c>
      <c r="K37" s="1442" t="s">
        <v>35</v>
      </c>
      <c r="L37" s="1443" t="s">
        <v>35</v>
      </c>
      <c r="M37" s="1444" t="s">
        <v>35</v>
      </c>
      <c r="N37" s="1445" t="s">
        <v>35</v>
      </c>
      <c r="O37" s="1446">
        <v>0</v>
      </c>
    </row>
    <row r="38" spans="1:26" x14ac:dyDescent="0.2">
      <c r="A38" s="2398">
        <v>28</v>
      </c>
      <c r="B38" s="1447" t="s">
        <v>172</v>
      </c>
      <c r="C38" s="1448">
        <v>2009</v>
      </c>
      <c r="D38" s="2412" t="s">
        <v>22</v>
      </c>
      <c r="E38" s="1449" t="s">
        <v>35</v>
      </c>
      <c r="F38" s="1450" t="s">
        <v>35</v>
      </c>
      <c r="G38" s="1451" t="s">
        <v>35</v>
      </c>
      <c r="H38" s="1452">
        <v>0</v>
      </c>
      <c r="I38" s="1453" t="s">
        <v>35</v>
      </c>
      <c r="J38" s="1454" t="s">
        <v>35</v>
      </c>
      <c r="K38" s="1455" t="s">
        <v>35</v>
      </c>
      <c r="L38" s="1456" t="s">
        <v>35</v>
      </c>
      <c r="M38" s="1457" t="s">
        <v>35</v>
      </c>
      <c r="N38" s="1458" t="s">
        <v>35</v>
      </c>
      <c r="O38" s="1459">
        <v>0</v>
      </c>
    </row>
    <row r="39" spans="1:26" x14ac:dyDescent="0.2">
      <c r="A39" s="2398">
        <v>29</v>
      </c>
      <c r="B39" s="1460" t="s">
        <v>173</v>
      </c>
      <c r="C39" s="1461">
        <v>2010</v>
      </c>
      <c r="D39" s="2412" t="s">
        <v>18</v>
      </c>
      <c r="E39" s="1462" t="s">
        <v>35</v>
      </c>
      <c r="F39" s="1463" t="s">
        <v>35</v>
      </c>
      <c r="G39" s="1464" t="s">
        <v>35</v>
      </c>
      <c r="H39" s="1465" t="s">
        <v>35</v>
      </c>
      <c r="I39" s="1466" t="s">
        <v>35</v>
      </c>
      <c r="J39" s="1467" t="s">
        <v>35</v>
      </c>
      <c r="K39" s="1468" t="s">
        <v>35</v>
      </c>
      <c r="L39" s="1469" t="s">
        <v>35</v>
      </c>
      <c r="M39" s="1470" t="s">
        <v>35</v>
      </c>
      <c r="N39" s="1471">
        <v>0</v>
      </c>
      <c r="O39" s="1472">
        <v>0</v>
      </c>
    </row>
    <row r="40" spans="1:26" x14ac:dyDescent="0.2">
      <c r="P40" s="2410" t="s">
        <v>276</v>
      </c>
      <c r="R40" s="2397" t="s">
        <v>16</v>
      </c>
      <c r="S40" s="2397" t="s">
        <v>272</v>
      </c>
      <c r="T40" s="2397" t="s">
        <v>18</v>
      </c>
      <c r="U40" s="2397" t="s">
        <v>17</v>
      </c>
      <c r="V40" s="2397" t="s">
        <v>22</v>
      </c>
      <c r="W40" s="2397" t="s">
        <v>21</v>
      </c>
      <c r="X40" s="2397" t="s">
        <v>20</v>
      </c>
      <c r="Y40" s="2397" t="s">
        <v>19</v>
      </c>
      <c r="Z40" s="2397" t="s">
        <v>24</v>
      </c>
    </row>
    <row r="41" spans="1:26" x14ac:dyDescent="0.2">
      <c r="R41" s="2414">
        <f>R3+R11</f>
        <v>11</v>
      </c>
      <c r="S41" s="2414">
        <f t="shared" ref="S41:Z41" si="0">S3+S11</f>
        <v>0</v>
      </c>
      <c r="T41" s="2414">
        <f t="shared" si="0"/>
        <v>8</v>
      </c>
      <c r="U41" s="2414">
        <f t="shared" si="0"/>
        <v>3</v>
      </c>
      <c r="V41" s="2414">
        <f t="shared" si="0"/>
        <v>3</v>
      </c>
      <c r="W41" s="2414">
        <f t="shared" si="0"/>
        <v>2</v>
      </c>
      <c r="X41" s="2414">
        <f t="shared" si="0"/>
        <v>2</v>
      </c>
      <c r="Y41" s="2414">
        <f t="shared" si="0"/>
        <v>4</v>
      </c>
      <c r="Z41" s="2414">
        <f t="shared" si="0"/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9"/>
  <sheetViews>
    <sheetView topLeftCell="C1" zoomScale="120" zoomScaleNormal="120" workbookViewId="0">
      <selection activeCell="T19" sqref="T19"/>
    </sheetView>
  </sheetViews>
  <sheetFormatPr baseColWidth="10" defaultColWidth="8.83203125" defaultRowHeight="15" x14ac:dyDescent="0.2"/>
  <cols>
    <col min="2" max="2" width="22.33203125" bestFit="1" customWidth="1"/>
    <col min="3" max="3" width="12.83203125" bestFit="1" customWidth="1"/>
    <col min="4" max="4" width="14" bestFit="1" customWidth="1"/>
    <col min="5" max="7" width="7" bestFit="1" customWidth="1"/>
    <col min="8" max="8" width="5.83203125" bestFit="1" customWidth="1"/>
    <col min="9" max="9" width="7" bestFit="1" customWidth="1"/>
    <col min="10" max="10" width="5.83203125" bestFit="1" customWidth="1"/>
    <col min="11" max="11" width="7" bestFit="1" customWidth="1"/>
    <col min="12" max="12" width="5.83203125" bestFit="1" customWidth="1"/>
    <col min="13" max="15" width="7" bestFit="1" customWidth="1"/>
    <col min="18" max="18" width="10.5" bestFit="1" customWidth="1"/>
  </cols>
  <sheetData>
    <row r="1" spans="1:26" ht="21" x14ac:dyDescent="0.25">
      <c r="B1" s="1473" t="s">
        <v>174</v>
      </c>
    </row>
    <row r="2" spans="1:26" x14ac:dyDescent="0.2">
      <c r="B2" s="2400" t="s">
        <v>26</v>
      </c>
      <c r="C2" s="2400" t="s">
        <v>27</v>
      </c>
      <c r="D2" s="2400" t="s">
        <v>28</v>
      </c>
      <c r="E2" s="2400" t="s">
        <v>63</v>
      </c>
      <c r="F2" s="2400" t="s">
        <v>30</v>
      </c>
      <c r="G2" s="2400" t="s">
        <v>29</v>
      </c>
      <c r="H2" s="2400" t="s">
        <v>30</v>
      </c>
      <c r="I2" s="2400" t="s">
        <v>29</v>
      </c>
      <c r="J2" s="2400" t="s">
        <v>31</v>
      </c>
      <c r="K2" s="2400" t="s">
        <v>32</v>
      </c>
      <c r="L2" s="2400" t="s">
        <v>31</v>
      </c>
      <c r="M2" s="2400" t="s">
        <v>32</v>
      </c>
      <c r="N2" s="2400" t="s">
        <v>61</v>
      </c>
      <c r="O2" s="2400" t="s">
        <v>15</v>
      </c>
      <c r="R2" s="2397" t="s">
        <v>16</v>
      </c>
      <c r="S2" s="2397" t="s">
        <v>272</v>
      </c>
      <c r="T2" s="2397" t="s">
        <v>18</v>
      </c>
      <c r="U2" s="2397" t="s">
        <v>17</v>
      </c>
      <c r="V2" s="2397" t="s">
        <v>22</v>
      </c>
      <c r="W2" s="2397" t="s">
        <v>21</v>
      </c>
      <c r="X2" s="2397" t="s">
        <v>20</v>
      </c>
      <c r="Y2" s="2397" t="s">
        <v>19</v>
      </c>
      <c r="Z2" s="2397" t="s">
        <v>24</v>
      </c>
    </row>
    <row r="3" spans="1:26" x14ac:dyDescent="0.2">
      <c r="A3" s="2401">
        <v>1</v>
      </c>
      <c r="B3" s="2402" t="s">
        <v>175</v>
      </c>
      <c r="C3" s="2403">
        <v>2010</v>
      </c>
      <c r="D3" s="2411" t="s">
        <v>16</v>
      </c>
      <c r="E3" s="2404">
        <v>12</v>
      </c>
      <c r="F3" s="2404">
        <v>12</v>
      </c>
      <c r="G3" s="2403">
        <v>12</v>
      </c>
      <c r="H3" s="2404">
        <v>12</v>
      </c>
      <c r="I3" s="2404">
        <v>12</v>
      </c>
      <c r="J3" s="2404">
        <v>12</v>
      </c>
      <c r="K3" s="2403">
        <v>9</v>
      </c>
      <c r="L3" s="2403">
        <v>12</v>
      </c>
      <c r="M3" s="2404">
        <v>12</v>
      </c>
      <c r="N3" s="2404">
        <v>12</v>
      </c>
      <c r="O3" s="2402">
        <v>84</v>
      </c>
      <c r="R3" s="2414">
        <v>6</v>
      </c>
      <c r="S3" s="2415">
        <v>0</v>
      </c>
      <c r="T3" s="2415">
        <v>4</v>
      </c>
      <c r="U3" s="2415">
        <v>1</v>
      </c>
      <c r="V3" s="2415">
        <v>2</v>
      </c>
      <c r="W3" s="2415">
        <v>0</v>
      </c>
      <c r="X3" s="2415">
        <v>1</v>
      </c>
      <c r="Y3" s="2415">
        <v>2</v>
      </c>
      <c r="Z3" s="2415">
        <v>1</v>
      </c>
    </row>
    <row r="4" spans="1:26" x14ac:dyDescent="0.2">
      <c r="A4" s="2401">
        <v>2</v>
      </c>
      <c r="B4" s="2402" t="s">
        <v>176</v>
      </c>
      <c r="C4" s="2403">
        <v>2009</v>
      </c>
      <c r="D4" s="2411" t="s">
        <v>19</v>
      </c>
      <c r="E4" s="2404">
        <v>9</v>
      </c>
      <c r="F4" s="2403">
        <v>7</v>
      </c>
      <c r="G4" s="2403" t="s">
        <v>35</v>
      </c>
      <c r="H4" s="2403">
        <v>9</v>
      </c>
      <c r="I4" s="2404">
        <v>9</v>
      </c>
      <c r="J4" s="2404">
        <v>9</v>
      </c>
      <c r="K4" s="2404">
        <v>12</v>
      </c>
      <c r="L4" s="2404">
        <v>9</v>
      </c>
      <c r="M4" s="2404">
        <v>9</v>
      </c>
      <c r="N4" s="2404">
        <v>9</v>
      </c>
      <c r="O4" s="2402">
        <v>66</v>
      </c>
    </row>
    <row r="5" spans="1:26" x14ac:dyDescent="0.2">
      <c r="A5" s="2401">
        <v>3</v>
      </c>
      <c r="B5" s="2402" t="s">
        <v>177</v>
      </c>
      <c r="C5" s="2403">
        <v>2009</v>
      </c>
      <c r="D5" s="2411" t="s">
        <v>16</v>
      </c>
      <c r="E5" s="2404">
        <v>7</v>
      </c>
      <c r="F5" s="2404">
        <v>9</v>
      </c>
      <c r="G5" s="2404">
        <v>9</v>
      </c>
      <c r="H5" s="2404">
        <v>7</v>
      </c>
      <c r="I5" s="2404">
        <v>7</v>
      </c>
      <c r="J5" s="2404">
        <v>7</v>
      </c>
      <c r="K5" s="2404">
        <v>7</v>
      </c>
      <c r="L5" s="2403">
        <v>7</v>
      </c>
      <c r="M5" s="2403">
        <v>7</v>
      </c>
      <c r="N5" s="2403">
        <v>6</v>
      </c>
      <c r="O5" s="2402">
        <v>53</v>
      </c>
    </row>
    <row r="6" spans="1:26" x14ac:dyDescent="0.2">
      <c r="A6" s="2398">
        <v>4</v>
      </c>
      <c r="B6" s="1474" t="s">
        <v>178</v>
      </c>
      <c r="C6" s="1475">
        <v>2009</v>
      </c>
      <c r="D6" s="2412" t="s">
        <v>17</v>
      </c>
      <c r="E6" s="1476">
        <v>3</v>
      </c>
      <c r="F6" s="1477">
        <v>0</v>
      </c>
      <c r="G6" s="1478">
        <v>4</v>
      </c>
      <c r="H6" s="1479">
        <v>2</v>
      </c>
      <c r="I6" s="1480">
        <v>5</v>
      </c>
      <c r="J6" s="1481">
        <v>6</v>
      </c>
      <c r="K6" s="1482">
        <v>6</v>
      </c>
      <c r="L6" s="1483">
        <v>6</v>
      </c>
      <c r="M6" s="1484">
        <v>5</v>
      </c>
      <c r="N6" s="1485">
        <v>7</v>
      </c>
      <c r="O6" s="1486">
        <v>39</v>
      </c>
    </row>
    <row r="7" spans="1:26" x14ac:dyDescent="0.2">
      <c r="A7" s="2398">
        <v>5</v>
      </c>
      <c r="B7" s="1487" t="s">
        <v>179</v>
      </c>
      <c r="C7" s="1488">
        <v>2010</v>
      </c>
      <c r="D7" s="2412" t="s">
        <v>16</v>
      </c>
      <c r="E7" s="1489">
        <v>5</v>
      </c>
      <c r="F7" s="1490">
        <v>9</v>
      </c>
      <c r="G7" s="1491">
        <v>7</v>
      </c>
      <c r="H7" s="1492">
        <v>6</v>
      </c>
      <c r="I7" s="1493">
        <v>2</v>
      </c>
      <c r="J7" s="1494">
        <v>4</v>
      </c>
      <c r="K7" s="1495">
        <v>5</v>
      </c>
      <c r="L7" s="1496">
        <v>3</v>
      </c>
      <c r="M7" s="1497">
        <v>0</v>
      </c>
      <c r="N7" s="1498">
        <v>1</v>
      </c>
      <c r="O7" s="1499">
        <v>39</v>
      </c>
    </row>
    <row r="8" spans="1:26" x14ac:dyDescent="0.2">
      <c r="A8" s="2398">
        <v>6</v>
      </c>
      <c r="B8" s="1500" t="s">
        <v>180</v>
      </c>
      <c r="C8" s="1501">
        <v>2009</v>
      </c>
      <c r="D8" s="2412" t="s">
        <v>19</v>
      </c>
      <c r="E8" s="1502">
        <v>0</v>
      </c>
      <c r="F8" s="1503">
        <v>5</v>
      </c>
      <c r="G8" s="1504" t="s">
        <v>35</v>
      </c>
      <c r="H8" s="1505">
        <v>5</v>
      </c>
      <c r="I8" s="1506">
        <v>6</v>
      </c>
      <c r="J8" s="1507">
        <v>5</v>
      </c>
      <c r="K8" s="1508">
        <v>4</v>
      </c>
      <c r="L8" s="1509">
        <v>5</v>
      </c>
      <c r="M8" s="1510">
        <v>6</v>
      </c>
      <c r="N8" s="1511">
        <v>0</v>
      </c>
      <c r="O8" s="1512">
        <v>36</v>
      </c>
    </row>
    <row r="9" spans="1:26" x14ac:dyDescent="0.2">
      <c r="A9" s="2398">
        <v>7</v>
      </c>
      <c r="B9" s="1513" t="s">
        <v>181</v>
      </c>
      <c r="C9" s="1514">
        <v>2010</v>
      </c>
      <c r="D9" s="2412" t="s">
        <v>16</v>
      </c>
      <c r="E9" s="1515">
        <v>4</v>
      </c>
      <c r="F9" s="1516">
        <v>1</v>
      </c>
      <c r="G9" s="1517">
        <v>6</v>
      </c>
      <c r="H9" s="1518">
        <v>4</v>
      </c>
      <c r="I9" s="1519">
        <v>4</v>
      </c>
      <c r="J9" s="1520">
        <v>3</v>
      </c>
      <c r="K9" s="1521">
        <v>2</v>
      </c>
      <c r="L9" s="1522">
        <v>2</v>
      </c>
      <c r="M9" s="1523">
        <v>3</v>
      </c>
      <c r="N9" s="1524">
        <v>4</v>
      </c>
      <c r="O9" s="1525">
        <v>28</v>
      </c>
    </row>
    <row r="10" spans="1:26" x14ac:dyDescent="0.2">
      <c r="A10" s="2398">
        <v>8</v>
      </c>
      <c r="B10" s="1526" t="s">
        <v>182</v>
      </c>
      <c r="C10" s="1527">
        <v>2010</v>
      </c>
      <c r="D10" s="2412" t="s">
        <v>16</v>
      </c>
      <c r="E10" s="1528">
        <v>2</v>
      </c>
      <c r="F10" s="1529">
        <v>6</v>
      </c>
      <c r="G10" s="1530">
        <v>5</v>
      </c>
      <c r="H10" s="1531">
        <v>3</v>
      </c>
      <c r="I10" s="1532">
        <v>3</v>
      </c>
      <c r="J10" s="1533">
        <v>1</v>
      </c>
      <c r="K10" s="1534">
        <v>1</v>
      </c>
      <c r="L10" s="1535">
        <v>1</v>
      </c>
      <c r="M10" s="1536">
        <v>2</v>
      </c>
      <c r="N10" s="1537">
        <v>5</v>
      </c>
      <c r="O10" s="1538">
        <v>26</v>
      </c>
    </row>
    <row r="11" spans="1:26" x14ac:dyDescent="0.2">
      <c r="A11" s="2398">
        <v>9</v>
      </c>
      <c r="B11" s="1539" t="s">
        <v>183</v>
      </c>
      <c r="C11" s="1540">
        <v>2009</v>
      </c>
      <c r="D11" s="2412" t="s">
        <v>20</v>
      </c>
      <c r="E11" s="1541">
        <v>6</v>
      </c>
      <c r="F11" s="1542">
        <v>0</v>
      </c>
      <c r="G11" s="1543">
        <v>2</v>
      </c>
      <c r="H11" s="1544" t="s">
        <v>35</v>
      </c>
      <c r="I11" s="1545">
        <v>0</v>
      </c>
      <c r="J11" s="1546">
        <v>2</v>
      </c>
      <c r="K11" s="1547">
        <v>3</v>
      </c>
      <c r="L11" s="1548">
        <v>4</v>
      </c>
      <c r="M11" s="1549">
        <v>4</v>
      </c>
      <c r="N11" s="1550">
        <v>2</v>
      </c>
      <c r="O11" s="1551">
        <v>23</v>
      </c>
    </row>
    <row r="12" spans="1:26" x14ac:dyDescent="0.2">
      <c r="A12" s="2398">
        <v>10</v>
      </c>
      <c r="B12" s="1552" t="s">
        <v>184</v>
      </c>
      <c r="C12" s="1553">
        <v>2009</v>
      </c>
      <c r="D12" s="2412" t="s">
        <v>18</v>
      </c>
      <c r="E12" s="1554">
        <v>1</v>
      </c>
      <c r="F12" s="1555">
        <v>0</v>
      </c>
      <c r="G12" s="1556">
        <v>3</v>
      </c>
      <c r="H12" s="1557">
        <v>0</v>
      </c>
      <c r="I12" s="1558">
        <v>1</v>
      </c>
      <c r="J12" s="1559">
        <v>0</v>
      </c>
      <c r="K12" s="1560">
        <v>0</v>
      </c>
      <c r="L12" s="1561">
        <v>0</v>
      </c>
      <c r="M12" s="1562">
        <v>1</v>
      </c>
      <c r="N12" s="1563">
        <v>3</v>
      </c>
      <c r="O12" s="1564">
        <v>9</v>
      </c>
    </row>
    <row r="13" spans="1:26" x14ac:dyDescent="0.2">
      <c r="A13" s="2398">
        <v>11</v>
      </c>
      <c r="B13" s="1565" t="s">
        <v>185</v>
      </c>
      <c r="C13" s="1566">
        <v>2010</v>
      </c>
      <c r="D13" s="2412" t="s">
        <v>18</v>
      </c>
      <c r="E13" s="1567" t="s">
        <v>35</v>
      </c>
      <c r="F13" s="1568" t="s">
        <v>35</v>
      </c>
      <c r="G13" s="1569" t="s">
        <v>35</v>
      </c>
      <c r="H13" s="1570" t="s">
        <v>35</v>
      </c>
      <c r="I13" s="1571">
        <v>0</v>
      </c>
      <c r="J13" s="1572">
        <v>0</v>
      </c>
      <c r="K13" s="1573">
        <v>0</v>
      </c>
      <c r="L13" s="1574">
        <v>0</v>
      </c>
      <c r="M13" s="1575">
        <v>0</v>
      </c>
      <c r="N13" s="1576" t="s">
        <v>35</v>
      </c>
      <c r="O13" s="1577">
        <v>0</v>
      </c>
    </row>
    <row r="14" spans="1:26" x14ac:dyDescent="0.2">
      <c r="A14" s="2398">
        <v>12</v>
      </c>
      <c r="B14" s="1578" t="s">
        <v>186</v>
      </c>
      <c r="C14" s="1579">
        <v>2010</v>
      </c>
      <c r="D14" s="2412" t="s">
        <v>22</v>
      </c>
      <c r="E14" s="1580" t="s">
        <v>35</v>
      </c>
      <c r="F14" s="1581" t="s">
        <v>35</v>
      </c>
      <c r="G14" s="1582" t="s">
        <v>35</v>
      </c>
      <c r="H14" s="1583">
        <v>0</v>
      </c>
      <c r="I14" s="1584" t="s">
        <v>35</v>
      </c>
      <c r="J14" s="1585">
        <v>0</v>
      </c>
      <c r="K14" s="1586">
        <v>0</v>
      </c>
      <c r="L14" s="1587" t="s">
        <v>35</v>
      </c>
      <c r="M14" s="1588" t="s">
        <v>35</v>
      </c>
      <c r="N14" s="1589" t="s">
        <v>35</v>
      </c>
      <c r="O14" s="1590">
        <v>0</v>
      </c>
    </row>
    <row r="15" spans="1:26" x14ac:dyDescent="0.2">
      <c r="A15" s="2398">
        <v>13</v>
      </c>
      <c r="B15" s="1591" t="s">
        <v>187</v>
      </c>
      <c r="C15" s="1592">
        <v>2009</v>
      </c>
      <c r="D15" s="2412" t="s">
        <v>22</v>
      </c>
      <c r="E15" s="1593" t="s">
        <v>35</v>
      </c>
      <c r="F15" s="1594" t="s">
        <v>35</v>
      </c>
      <c r="G15" s="1595" t="s">
        <v>35</v>
      </c>
      <c r="H15" s="1596">
        <v>0</v>
      </c>
      <c r="I15" s="1597" t="s">
        <v>35</v>
      </c>
      <c r="J15" s="1598">
        <v>0</v>
      </c>
      <c r="K15" s="1599">
        <v>0</v>
      </c>
      <c r="L15" s="1600" t="s">
        <v>35</v>
      </c>
      <c r="M15" s="1601" t="s">
        <v>35</v>
      </c>
      <c r="N15" s="1602" t="s">
        <v>35</v>
      </c>
      <c r="O15" s="1603">
        <v>0</v>
      </c>
    </row>
    <row r="16" spans="1:26" x14ac:dyDescent="0.2">
      <c r="A16" s="2398">
        <v>14</v>
      </c>
      <c r="B16" s="1604" t="s">
        <v>188</v>
      </c>
      <c r="C16" s="1605">
        <v>2010</v>
      </c>
      <c r="D16" s="2412" t="s">
        <v>18</v>
      </c>
      <c r="E16" s="1606" t="s">
        <v>35</v>
      </c>
      <c r="F16" s="1607" t="s">
        <v>35</v>
      </c>
      <c r="G16" s="1608" t="s">
        <v>35</v>
      </c>
      <c r="H16" s="1609" t="s">
        <v>35</v>
      </c>
      <c r="I16" s="1610" t="s">
        <v>35</v>
      </c>
      <c r="J16" s="1611">
        <v>0</v>
      </c>
      <c r="K16" s="1612">
        <v>0</v>
      </c>
      <c r="L16" s="1613" t="s">
        <v>35</v>
      </c>
      <c r="M16" s="1614" t="s">
        <v>35</v>
      </c>
      <c r="N16" s="1615" t="s">
        <v>35</v>
      </c>
      <c r="O16" s="1616">
        <v>0</v>
      </c>
    </row>
    <row r="17" spans="1:15" x14ac:dyDescent="0.2">
      <c r="A17" s="2398">
        <v>15</v>
      </c>
      <c r="B17" s="1617" t="s">
        <v>189</v>
      </c>
      <c r="C17" s="1618">
        <v>2010</v>
      </c>
      <c r="D17" s="2412" t="s">
        <v>16</v>
      </c>
      <c r="E17" s="1619" t="s">
        <v>35</v>
      </c>
      <c r="F17" s="1620" t="s">
        <v>35</v>
      </c>
      <c r="G17" s="1621" t="s">
        <v>35</v>
      </c>
      <c r="H17" s="1622" t="s">
        <v>35</v>
      </c>
      <c r="I17" s="1623" t="s">
        <v>35</v>
      </c>
      <c r="J17" s="1624" t="s">
        <v>35</v>
      </c>
      <c r="K17" s="1625" t="s">
        <v>35</v>
      </c>
      <c r="L17" s="1626">
        <v>0</v>
      </c>
      <c r="M17" s="1627">
        <v>0</v>
      </c>
      <c r="N17" s="1628">
        <v>0</v>
      </c>
      <c r="O17" s="1629">
        <v>0</v>
      </c>
    </row>
    <row r="18" spans="1:15" x14ac:dyDescent="0.2">
      <c r="A18" s="2398">
        <v>16</v>
      </c>
      <c r="B18" s="1630" t="s">
        <v>190</v>
      </c>
      <c r="C18" s="1631">
        <v>2010</v>
      </c>
      <c r="D18" s="2412" t="s">
        <v>24</v>
      </c>
      <c r="E18" s="1632" t="s">
        <v>35</v>
      </c>
      <c r="F18" s="1633" t="s">
        <v>35</v>
      </c>
      <c r="G18" s="1634" t="s">
        <v>35</v>
      </c>
      <c r="H18" s="1635" t="s">
        <v>35</v>
      </c>
      <c r="I18" s="1636" t="s">
        <v>35</v>
      </c>
      <c r="J18" s="1637" t="s">
        <v>35</v>
      </c>
      <c r="K18" s="1638" t="s">
        <v>35</v>
      </c>
      <c r="L18" s="1639" t="s">
        <v>35</v>
      </c>
      <c r="M18" s="1640" t="s">
        <v>35</v>
      </c>
      <c r="N18" s="1641">
        <v>0</v>
      </c>
      <c r="O18" s="1642">
        <v>0</v>
      </c>
    </row>
    <row r="19" spans="1:15" x14ac:dyDescent="0.2">
      <c r="A19" s="2398">
        <v>17</v>
      </c>
      <c r="B19" s="1643" t="s">
        <v>191</v>
      </c>
      <c r="C19" s="1644">
        <v>2010</v>
      </c>
      <c r="D19" s="2412" t="s">
        <v>18</v>
      </c>
      <c r="E19" s="1645" t="s">
        <v>35</v>
      </c>
      <c r="F19" s="1646" t="s">
        <v>35</v>
      </c>
      <c r="G19" s="1647" t="s">
        <v>35</v>
      </c>
      <c r="H19" s="1648" t="s">
        <v>35</v>
      </c>
      <c r="I19" s="1649" t="s">
        <v>35</v>
      </c>
      <c r="J19" s="1650" t="s">
        <v>35</v>
      </c>
      <c r="K19" s="1651" t="s">
        <v>35</v>
      </c>
      <c r="L19" s="1652" t="s">
        <v>35</v>
      </c>
      <c r="M19" s="1653" t="s">
        <v>35</v>
      </c>
      <c r="N19" s="1654">
        <v>0</v>
      </c>
      <c r="O19" s="1655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Klubid</vt:lpstr>
      <vt:lpstr>M</vt:lpstr>
      <vt:lpstr>N</vt:lpstr>
      <vt:lpstr>PA</vt:lpstr>
      <vt:lpstr>TA</vt:lpstr>
      <vt:lpstr>PB</vt:lpstr>
      <vt:lpstr>TB</vt:lpstr>
      <vt:lpstr>PC</vt:lpstr>
      <vt:lpstr>TC</vt:lpstr>
      <vt:lpstr>PD</vt:lpstr>
      <vt:lpstr>TD</vt:lpstr>
      <vt:lpstr>PE</vt:lpstr>
      <vt:lpstr>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Kristo Sepp</cp:lastModifiedBy>
  <dcterms:created xsi:type="dcterms:W3CDTF">2023-10-17T10:39:11Z</dcterms:created>
  <dcterms:modified xsi:type="dcterms:W3CDTF">2023-10-18T10:37:43Z</dcterms:modified>
  <cp:category/>
</cp:coreProperties>
</file>